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0" windowWidth="11805" windowHeight="8655" tabRatio="900"/>
  </bookViews>
  <sheets>
    <sheet name="Special District" sheetId="11" r:id="rId1"/>
  </sheets>
  <definedNames>
    <definedName name="_xlnm.Print_Area" localSheetId="0">'Special District'!$A$1:$G$169</definedName>
    <definedName name="_xlnm.Print_Titles" localSheetId="0">'Special District'!$4:$6</definedName>
  </definedNames>
  <calcPr calcId="145621" iterate="1" iterateCount="1"/>
</workbook>
</file>

<file path=xl/calcChain.xml><?xml version="1.0" encoding="utf-8"?>
<calcChain xmlns="http://schemas.openxmlformats.org/spreadsheetml/2006/main">
  <c r="F166" i="11" l="1"/>
  <c r="E166" i="11"/>
  <c r="D166" i="11"/>
  <c r="C166" i="11"/>
  <c r="B166" i="11"/>
  <c r="I165" i="11"/>
  <c r="I164" i="11"/>
  <c r="I163" i="11"/>
  <c r="I162" i="11"/>
  <c r="I161" i="11"/>
  <c r="I160" i="11"/>
  <c r="I159" i="11"/>
  <c r="I158" i="11"/>
  <c r="I157" i="11"/>
  <c r="I156" i="11"/>
  <c r="I155" i="11"/>
  <c r="I154" i="11"/>
  <c r="I153" i="11"/>
  <c r="I152" i="11"/>
  <c r="I151" i="11"/>
  <c r="I150" i="11"/>
  <c r="I149" i="11"/>
  <c r="I148" i="11"/>
  <c r="I147" i="11"/>
  <c r="I143" i="11"/>
  <c r="I142" i="11"/>
  <c r="I141" i="11"/>
  <c r="I140" i="11"/>
  <c r="I139" i="11"/>
  <c r="I138" i="11"/>
  <c r="I137" i="11"/>
  <c r="I136" i="11"/>
  <c r="I135" i="11"/>
  <c r="I134" i="11"/>
  <c r="I133" i="11"/>
  <c r="I132" i="11"/>
  <c r="I131" i="11"/>
  <c r="I130" i="11"/>
  <c r="I129" i="11"/>
  <c r="I128" i="11"/>
  <c r="I127" i="11"/>
  <c r="I126" i="11"/>
  <c r="I125" i="11"/>
  <c r="I124" i="11"/>
  <c r="I123" i="11"/>
  <c r="I122" i="11"/>
  <c r="I121" i="11"/>
  <c r="I120" i="11"/>
  <c r="I119" i="11"/>
  <c r="I118" i="11"/>
  <c r="I117" i="11"/>
  <c r="I116" i="11"/>
  <c r="I115" i="11"/>
  <c r="I114" i="11"/>
  <c r="I113" i="11"/>
  <c r="I112" i="11"/>
  <c r="I111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G166" i="11"/>
</calcChain>
</file>

<file path=xl/sharedStrings.xml><?xml version="1.0" encoding="utf-8"?>
<sst xmlns="http://schemas.openxmlformats.org/spreadsheetml/2006/main" count="169" uniqueCount="161">
  <si>
    <t xml:space="preserve">CWA RAINBOW MUNI WATER - EXCLUSION    </t>
  </si>
  <si>
    <t xml:space="preserve">CWA VISTA IRRIGATION                  </t>
  </si>
  <si>
    <t xml:space="preserve">RANCHO SANTA FE CSD - LANDSCAPE MAINT </t>
  </si>
  <si>
    <t xml:space="preserve">WHISPERING PALMS SEWER IMP DIST NO. 1 </t>
  </si>
  <si>
    <t>SECURED</t>
  </si>
  <si>
    <t>UNSECURED</t>
  </si>
  <si>
    <t>TOTAL</t>
  </si>
  <si>
    <t>STATE</t>
  </si>
  <si>
    <t>- - - HOMEOWNERS - - -</t>
  </si>
  <si>
    <t>COUNTY SERVICE AREA NO 83 SAN DIEGUITO</t>
  </si>
  <si>
    <t xml:space="preserve">COUNTY SERVICE AREA NO 109 MT LAGUNA  </t>
  </si>
  <si>
    <t xml:space="preserve">COUNTY SERVICE AREA NO 111 BOULEVARD  </t>
  </si>
  <si>
    <t xml:space="preserve">COUNTY SERVICE AREA NO 112 CAMPO      </t>
  </si>
  <si>
    <t>COUNTY SERVICE AREA NO 113 SAN PASQUAL</t>
  </si>
  <si>
    <t xml:space="preserve">COUNTY SERVICE AREA NO 128 SAN MIGUEL </t>
  </si>
  <si>
    <t xml:space="preserve">NORTH COUNTY FPD - RAINBOW SUBZONE    </t>
  </si>
  <si>
    <t xml:space="preserve">SANTA FE IRRIGATION                   </t>
  </si>
  <si>
    <t xml:space="preserve">VISTA IRRIGATION                      </t>
  </si>
  <si>
    <t xml:space="preserve">VALLECITOS WATER IMP DIST NO 5        </t>
  </si>
  <si>
    <t xml:space="preserve">VALLECITOS WATER IMP DIST NO 1        </t>
  </si>
  <si>
    <t xml:space="preserve">VALLECITOS WATER IMP DIST NO 2        </t>
  </si>
  <si>
    <t xml:space="preserve">VALLECITOS WATER IMP DIST NO 6        </t>
  </si>
  <si>
    <t xml:space="preserve">CWA FALLBROOK PUBLIC UTILITY          </t>
  </si>
  <si>
    <t xml:space="preserve">CWA CITY OF NATIONAL CITY             </t>
  </si>
  <si>
    <t xml:space="preserve">CWA CITY OF OCEANSIDE                 </t>
  </si>
  <si>
    <t xml:space="preserve">CWA CITY OF SAN DIEGO                 </t>
  </si>
  <si>
    <t xml:space="preserve">CWA CITY OF ESCONDIDO                 </t>
  </si>
  <si>
    <t xml:space="preserve">CWA SOUTH BAY IRRIGATION              </t>
  </si>
  <si>
    <t xml:space="preserve">CWA POWAY CITY                        </t>
  </si>
  <si>
    <t xml:space="preserve">CWA CITY OF DEL MAR                   </t>
  </si>
  <si>
    <t>SPECIAL DISTRICTS</t>
  </si>
  <si>
    <t>COUNTY SERVICE AREA NO 17 SAN DIEGUITO</t>
  </si>
  <si>
    <t xml:space="preserve">PALOMAR POMERADO HEALTH               </t>
  </si>
  <si>
    <t xml:space="preserve">WHISPERING PALMS MAINT. LANDSCAPE LTG </t>
  </si>
  <si>
    <t>UNITARY*</t>
  </si>
  <si>
    <t xml:space="preserve">    TOTAL SPECIAL DISTRICTS                             </t>
  </si>
  <si>
    <t xml:space="preserve">NORTH COUNTY CEMETERY                 </t>
  </si>
  <si>
    <t xml:space="preserve">OTAY WATER IMP DIST B - WATER SERVICE </t>
  </si>
  <si>
    <t xml:space="preserve">RAINBOW MUNI WATER IMP DIST A         </t>
  </si>
  <si>
    <t xml:space="preserve">RAINBOW MUNI WATER IMP DIST C         </t>
  </si>
  <si>
    <t xml:space="preserve">RAMONA MUNI WATER IMP DIST A          </t>
  </si>
  <si>
    <t xml:space="preserve">TRI CITY HOSPITAL DISTRICT MAINT      </t>
  </si>
  <si>
    <t xml:space="preserve">YUIMA MUNI WATER-IMP DIST A FOR WATER </t>
  </si>
  <si>
    <t xml:space="preserve"> revenue from unitary qualified electric allocated in accordance with Senate Bill 1317.</t>
  </si>
  <si>
    <t>*Includes revenue from unitary property or regulated railway companies allocated in accordance with Assembly Bill 2670 (Chapter 791, Statutes of 2006) and</t>
  </si>
  <si>
    <t>ALPINE FIRE PROTECTION</t>
  </si>
  <si>
    <t>BONITA-SUNNYSIDE FIRE PROTECTION</t>
  </si>
  <si>
    <t>BORREGO (CALIF) WATER</t>
  </si>
  <si>
    <t>BORREGO SPRINGS FIRE PROTECTION</t>
  </si>
  <si>
    <t>CANEBRAKE COUNTY WATER</t>
  </si>
  <si>
    <t>CARLSBAD MUNICIPAL WATER</t>
  </si>
  <si>
    <t>COUNTY SERVICE AREA NO 107 ELFIN FOREST</t>
  </si>
  <si>
    <t>COUNTY SERVICE AREA NO 110 PALOMAR MOUNTAIN</t>
  </si>
  <si>
    <t>COUNTY SERVICE AREA NO 115 PEPPER DRIVE</t>
  </si>
  <si>
    <t>COUNTY SERVICE AREA NO 69 HEARTLAND PARAMEDIC</t>
  </si>
  <si>
    <t>COUNTY SERVICE AREA NO 81 FALLBROOK LOCAL PK</t>
  </si>
  <si>
    <t>CWA CARLSBAD MUNI WATER</t>
  </si>
  <si>
    <t>CWA HELIX WATER</t>
  </si>
  <si>
    <t>CWA LAKESIDE WATER</t>
  </si>
  <si>
    <t>CWA OLIVENHAIN MUNI WATER</t>
  </si>
  <si>
    <t>CWA OTAY WATER</t>
  </si>
  <si>
    <t>CWA PADRE DAM MUNI WATER</t>
  </si>
  <si>
    <t>CWA RAINBOW MUNI WATER</t>
  </si>
  <si>
    <t>CWA RAMONA MUNI WATER</t>
  </si>
  <si>
    <t>CWA RINCON DEL DIABLO MUNI WATER</t>
  </si>
  <si>
    <t>CWA SAN DIEGUITO WATER</t>
  </si>
  <si>
    <t>CWA SANTA FE IRRIGATION</t>
  </si>
  <si>
    <t>CWA VALLECITOS COUNTY WATER</t>
  </si>
  <si>
    <t xml:space="preserve">CWA VALLEY CENTER MUNI WATER </t>
  </si>
  <si>
    <t>CWA YUIMA MUNI WATER</t>
  </si>
  <si>
    <t>DEER SPRINGS FIRE PROTECTION</t>
  </si>
  <si>
    <t>FALLBROOK HEALTHCARE</t>
  </si>
  <si>
    <t>FALLBROOK PUBLIC UTILITY</t>
  </si>
  <si>
    <t>FALLBROOK PUD - SANITARY</t>
  </si>
  <si>
    <t>GROSSMONT HEALTHCARE</t>
  </si>
  <si>
    <t>JULIAN COMMUNITY SERVICES</t>
  </si>
  <si>
    <t>JULIAN-CUYAMACA FIRE PROTECTION</t>
  </si>
  <si>
    <t>LAKESIDE FIRE PROTECTION</t>
  </si>
  <si>
    <t xml:space="preserve">LAKESIDE WATER </t>
  </si>
  <si>
    <t>LEUCADIA WASTEWATER</t>
  </si>
  <si>
    <t>LOWER SWEETWATER FIRE PROTECTION</t>
  </si>
  <si>
    <t>MISSION RESOURCE CONSERVATION</t>
  </si>
  <si>
    <t>MOOTAMAI MUNICIPAL WATER</t>
  </si>
  <si>
    <t>MORRO HILLS COMMUNITY SERVICES</t>
  </si>
  <si>
    <t>NORTH COUNTY FIRE PROTECTION</t>
  </si>
  <si>
    <t>OLIVENHAIN MUNICIPAL WATER</t>
  </si>
  <si>
    <t>OTAY WATER</t>
  </si>
  <si>
    <t>PADRE DAM MUNI WATER IMP DIST #1</t>
  </si>
  <si>
    <t>PADRE DAM MUNI WATER IMP DIST C</t>
  </si>
  <si>
    <t>PAUMA MUNICIPAL WATER</t>
  </si>
  <si>
    <t>PAUMA VALLEY COMMUNITY SERVICES</t>
  </si>
  <si>
    <t>PINE VALLEY FIRE PROTECTION</t>
  </si>
  <si>
    <t>POMERADO CEMETERY</t>
  </si>
  <si>
    <t>RAINBOW MUNICIPAL WATER</t>
  </si>
  <si>
    <t>RAMONA CEMETERY</t>
  </si>
  <si>
    <t>RAMONA MUNICIPAL WATER</t>
  </si>
  <si>
    <t>RANCHO SANTA FE COMMUNITY SERVICES</t>
  </si>
  <si>
    <t>RANCHO SANTA FE FIRE PROTECTION</t>
  </si>
  <si>
    <t>RINCON DEL DIABLO MUNI ID.E</t>
  </si>
  <si>
    <t>RINCON RANCH COMMUNITY SERVICES</t>
  </si>
  <si>
    <t>RURAL FIRE PROTECTION</t>
  </si>
  <si>
    <t>SAN DIEGO COUNTY FLOOD CONTROL</t>
  </si>
  <si>
    <t>SAN DIEGO COUNTY STREET LIGHTING</t>
  </si>
  <si>
    <t>SAN DIEGUITO WATER</t>
  </si>
  <si>
    <t>SAN LUIS REY MUNICIPAL WATER</t>
  </si>
  <si>
    <t>SAN MARCOS FIRE PROTECTION</t>
  </si>
  <si>
    <t>SAN MIGUEL CONSOL. FIRE PROTECTION</t>
  </si>
  <si>
    <t>UPPER SAN LUIS REY RESOURCE CONSERVATION</t>
  </si>
  <si>
    <t>VALLECITOS WATER</t>
  </si>
  <si>
    <t>VALLEY CENTER CEMETERY</t>
  </si>
  <si>
    <t>VALLEY CENTER FIRE PROTECTION</t>
  </si>
  <si>
    <t>VALLEY CENTER MUNICIPAL WATER</t>
  </si>
  <si>
    <t>VALLEY CENTER PARKS AND RECREATION</t>
  </si>
  <si>
    <t>VISTA FIRE PROTECTION</t>
  </si>
  <si>
    <t xml:space="preserve">WYNOLA (CALIF) WATER </t>
  </si>
  <si>
    <t>YUIMA MUNICIPAL WATER</t>
  </si>
  <si>
    <t>RINCON DEL DIABLO MUNI WATER IMP DIST E</t>
  </si>
  <si>
    <t>RINCON DEL DIABLO MUNI WATER IMP DIST A</t>
  </si>
  <si>
    <t>PERMANENT ROAD DIVISION NO. 1000, ZONE 6</t>
  </si>
  <si>
    <t>PERMANENT ROAD DIVISION NO. 1000, ZONE 8</t>
  </si>
  <si>
    <t>PERMANENT ROAD DIVISION NO. 1000, ZONE 9B</t>
  </si>
  <si>
    <t>PERMANENT ROAD DIVISION NO. 1000, ZONE 10</t>
  </si>
  <si>
    <t>PERMANENT ROAD DIVISION NO. 1000, ZONE 11A</t>
  </si>
  <si>
    <t>PERMANENT ROAD DIVISION NO. 1000, ZONE 11C</t>
  </si>
  <si>
    <t>PERMANENT ROAD DIVISION NO. 1000, ZONE 11D</t>
  </si>
  <si>
    <t>PERMANENT ROAD DIVISION NO. 1000, ZONE 12</t>
  </si>
  <si>
    <t>PERMANENT ROAD DIVISION NO. 1000, ZONE 13A</t>
  </si>
  <si>
    <t>PERMANENT ROAD DIVISION NO. 1000, ZONE 13B</t>
  </si>
  <si>
    <t>PERMANENT ROAD DIVISION NO. 1000, ZONE 16</t>
  </si>
  <si>
    <t>PERMANENT ROAD DIVISION NO. 1000, ZONE  18</t>
  </si>
  <si>
    <t>PERMANENT ROAD DIVISION NO. 1000, ZONE 20</t>
  </si>
  <si>
    <t>PERMANENT ROAD DIVISION NO. 1000, ZONE 22</t>
  </si>
  <si>
    <t>PERMANENT ROAD DIVISION NO. 1000, ZONE 23</t>
  </si>
  <si>
    <t>PERMANENT ROAD DIVISION NO. 1000, ZONE 24</t>
  </si>
  <si>
    <t>PERMANENT ROAD DIVISION NO. 1000, ZONE 30</t>
  </si>
  <si>
    <t>PERMANENT ROAD DIVISION NO. 1000, ZONE 38</t>
  </si>
  <si>
    <t>PERMANENT ROAD DIVISION NO. 1000, ZONE 39</t>
  </si>
  <si>
    <t>PERMANENT ROAD DIVISION NO. 1000, ZONE 45</t>
  </si>
  <si>
    <t>PERMANENT ROAD DIVISION NO. 1000, ZONE 46</t>
  </si>
  <si>
    <t>PERMANENT ROAD DIVISION NO. 1000, ZONE 50</t>
  </si>
  <si>
    <t>PERMANENT ROAD DIVISION NO. 1000, ZONE 54</t>
  </si>
  <si>
    <t>PERMANENT ROAD DIVISION NO. 1000, ZONE 53</t>
  </si>
  <si>
    <t>PERMANENT ROAD DIVISION NO. 1000, ZONE 55</t>
  </si>
  <si>
    <t>PERMANENT ROAD DIVISION NO. 1000, ZONE 60</t>
  </si>
  <si>
    <t>PERMANENT ROAD DIVISION NO. 1000, ZONE 61</t>
  </si>
  <si>
    <t>PERMANENT ROAD DIVISION NO. 1000, ZONE 63</t>
  </si>
  <si>
    <t>PERMANENT ROAD DIVISION NO. 1000, ZONE 70</t>
  </si>
  <si>
    <t>PERMANENT ROAD DIVISION NO. 1000, ZONE 75A</t>
  </si>
  <si>
    <t>PERMANENT ROAD DIVISION NO. 1000, ZONE 75B</t>
  </si>
  <si>
    <t>PERMANENT ROAD DIVISION NO. 1000, ZONE 76</t>
  </si>
  <si>
    <t>PERMANENT ROAD DIVISION NO. 1000, ZONE 77</t>
  </si>
  <si>
    <t>PERMANENT ROAD DIVISION NO. 1000, ZONE 78</t>
  </si>
  <si>
    <t>PERMANENT ROAD DIVISION NO. 1000, ZONE 80</t>
  </si>
  <si>
    <t>PERMANENT ROAD DIVISION NO. 1000, ZONE 88</t>
  </si>
  <si>
    <t>PERMANENT ROAD DIVISION NO. 1000, ZONE 90</t>
  </si>
  <si>
    <t>PERMANENT ROAD DIVISION NO. 1000, ZONE 94</t>
  </si>
  <si>
    <t>PERMANENT ROAD DIVISION NO. 1000, ZONE 95</t>
  </si>
  <si>
    <t>FISCAL YEAR 2011-2012</t>
  </si>
  <si>
    <t>SAN MIGUEL CONSOL. FPD - GROSSMONT-MT. HELIX</t>
  </si>
  <si>
    <t>RESOURCE CONSERVATION DIST OF GREATER SD CNTY</t>
  </si>
  <si>
    <t>PROPERTY TAX REVENUE ALLOCATED TO SPECIAL 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</si>
</sst>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&quot;_);_(@_)"/>
    <numFmt numFmtId="170" formatCode="_(&quot;$&quot;* #,##0_);_(&quot;$&quot;* \(#,##0\);_(&quot;$&quot;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 val="singleAccounting"/>
      <sz val="8"/>
      <name val="Arial"/>
      <family val="2"/>
    </font>
    <font>
      <sz val="8"/>
      <color indexed="10"/>
      <name val="Arial"/>
      <family val="2"/>
    </font>
    <font>
      <u val="double"/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7" applyNumberFormat="0" applyAlignment="0" applyProtection="0"/>
    <xf numFmtId="0" fontId="20" fillId="6" borderId="8" applyNumberFormat="0" applyAlignment="0" applyProtection="0"/>
    <xf numFmtId="0" fontId="21" fillId="6" borderId="7" applyNumberFormat="0" applyAlignment="0" applyProtection="0"/>
    <xf numFmtId="0" fontId="22" fillId="0" borderId="9" applyNumberFormat="0" applyFill="0" applyAlignment="0" applyProtection="0"/>
    <xf numFmtId="0" fontId="23" fillId="7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7" fillId="32" borderId="0" applyNumberFormat="0" applyBorder="0" applyAlignment="0" applyProtection="0"/>
    <xf numFmtId="0" fontId="5" fillId="0" borderId="0"/>
    <xf numFmtId="0" fontId="5" fillId="8" borderId="11" applyNumberFormat="0" applyFont="0" applyAlignment="0" applyProtection="0"/>
    <xf numFmtId="0" fontId="4" fillId="0" borderId="0"/>
    <xf numFmtId="0" fontId="4" fillId="8" borderId="1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1">
    <xf numFmtId="0" fontId="0" fillId="0" borderId="0" xfId="0"/>
    <xf numFmtId="164" fontId="7" fillId="0" borderId="0" xfId="1" applyNumberFormat="1" applyFont="1" applyAlignment="1">
      <alignment vertical="center"/>
    </xf>
    <xf numFmtId="5" fontId="7" fillId="0" borderId="1" xfId="2" applyNumberFormat="1" applyFont="1" applyBorder="1" applyAlignment="1">
      <alignment vertical="center"/>
    </xf>
    <xf numFmtId="5" fontId="11" fillId="0" borderId="2" xfId="1" applyNumberFormat="1" applyFont="1" applyBorder="1" applyAlignment="1">
      <alignment vertical="center"/>
    </xf>
    <xf numFmtId="5" fontId="11" fillId="0" borderId="0" xfId="1" applyNumberFormat="1" applyFont="1" applyBorder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right" vertical="center"/>
    </xf>
    <xf numFmtId="0" fontId="7" fillId="0" borderId="1" xfId="3" applyFont="1" applyBorder="1" applyAlignment="1">
      <alignment vertical="center"/>
    </xf>
    <xf numFmtId="0" fontId="7" fillId="0" borderId="1" xfId="3" applyFont="1" applyBorder="1" applyAlignment="1">
      <alignment horizontal="right" vertical="center"/>
    </xf>
    <xf numFmtId="0" fontId="7" fillId="0" borderId="2" xfId="3" applyFont="1" applyBorder="1" applyAlignment="1">
      <alignment vertical="center"/>
    </xf>
    <xf numFmtId="0" fontId="7" fillId="0" borderId="2" xfId="3" applyFont="1" applyBorder="1" applyAlignment="1">
      <alignment horizontal="left" vertical="center" indent="1"/>
    </xf>
    <xf numFmtId="0" fontId="7" fillId="0" borderId="0" xfId="3" applyFont="1" applyBorder="1" applyAlignment="1">
      <alignment vertical="center"/>
    </xf>
    <xf numFmtId="0" fontId="7" fillId="0" borderId="1" xfId="3" applyFont="1" applyBorder="1" applyAlignment="1">
      <alignment horizontal="left" vertical="center" indent="2"/>
    </xf>
    <xf numFmtId="0" fontId="7" fillId="0" borderId="3" xfId="3" applyFont="1" applyBorder="1" applyAlignment="1">
      <alignment horizontal="left" vertical="center" indent="1"/>
    </xf>
    <xf numFmtId="0" fontId="7" fillId="0" borderId="1" xfId="3" applyFont="1" applyBorder="1" applyAlignment="1">
      <alignment horizontal="left" vertical="center" indent="1"/>
    </xf>
    <xf numFmtId="0" fontId="7" fillId="0" borderId="0" xfId="3" applyFont="1" applyBorder="1" applyAlignment="1">
      <alignment horizontal="left" vertical="center" indent="2"/>
    </xf>
    <xf numFmtId="0" fontId="10" fillId="0" borderId="0" xfId="3" applyFont="1" applyAlignment="1">
      <alignment vertical="center"/>
    </xf>
    <xf numFmtId="0" fontId="7" fillId="0" borderId="0" xfId="3" applyFont="1" applyAlignment="1">
      <alignment horizontal="center" vertical="center"/>
    </xf>
    <xf numFmtId="0" fontId="10" fillId="0" borderId="1" xfId="3" applyFont="1" applyBorder="1" applyAlignment="1">
      <alignment vertical="center"/>
    </xf>
    <xf numFmtId="164" fontId="10" fillId="0" borderId="2" xfId="3" applyNumberFormat="1" applyFont="1" applyBorder="1" applyAlignment="1">
      <alignment vertical="center"/>
    </xf>
    <xf numFmtId="165" fontId="7" fillId="0" borderId="3" xfId="3" applyNumberFormat="1" applyFont="1" applyBorder="1" applyAlignment="1">
      <alignment vertical="center"/>
    </xf>
    <xf numFmtId="170" fontId="7" fillId="0" borderId="1" xfId="3" applyNumberFormat="1" applyFont="1" applyBorder="1" applyAlignment="1">
      <alignment vertical="center"/>
    </xf>
    <xf numFmtId="170" fontId="7" fillId="0" borderId="0" xfId="3" applyNumberFormat="1" applyFont="1" applyBorder="1" applyAlignment="1">
      <alignment vertical="center"/>
    </xf>
    <xf numFmtId="0" fontId="10" fillId="0" borderId="0" xfId="3" applyFont="1" applyBorder="1" applyAlignment="1">
      <alignment vertical="center"/>
    </xf>
    <xf numFmtId="170" fontId="7" fillId="0" borderId="0" xfId="3" applyNumberFormat="1" applyFont="1" applyAlignment="1">
      <alignment vertical="center"/>
    </xf>
    <xf numFmtId="170" fontId="7" fillId="0" borderId="0" xfId="3" applyNumberFormat="1" applyFont="1" applyAlignment="1">
      <alignment horizontal="right" vertical="center"/>
    </xf>
    <xf numFmtId="37" fontId="7" fillId="0" borderId="1" xfId="2" applyNumberFormat="1" applyFont="1" applyBorder="1" applyAlignment="1">
      <alignment vertical="center"/>
    </xf>
    <xf numFmtId="37" fontId="9" fillId="0" borderId="2" xfId="0" applyNumberFormat="1" applyFont="1" applyBorder="1" applyAlignment="1">
      <alignment vertical="center"/>
    </xf>
    <xf numFmtId="0" fontId="8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0" xfId="3" quotePrefix="1" applyFont="1" applyAlignment="1">
      <alignment horizontal="center" vertical="center"/>
    </xf>
  </cellXfs>
  <cellStyles count="102">
    <cellStyle name="20% - Accent1" xfId="21" builtinId="30" customBuiltin="1"/>
    <cellStyle name="20% - Accent1 2" xfId="48"/>
    <cellStyle name="20% - Accent1 3" xfId="62"/>
    <cellStyle name="20% - Accent1 4" xfId="76"/>
    <cellStyle name="20% - Accent1 5" xfId="90"/>
    <cellStyle name="20% - Accent2" xfId="25" builtinId="34" customBuiltin="1"/>
    <cellStyle name="20% - Accent2 2" xfId="50"/>
    <cellStyle name="20% - Accent2 3" xfId="64"/>
    <cellStyle name="20% - Accent2 4" xfId="78"/>
    <cellStyle name="20% - Accent2 5" xfId="92"/>
    <cellStyle name="20% - Accent3" xfId="29" builtinId="38" customBuiltin="1"/>
    <cellStyle name="20% - Accent3 2" xfId="52"/>
    <cellStyle name="20% - Accent3 3" xfId="66"/>
    <cellStyle name="20% - Accent3 4" xfId="80"/>
    <cellStyle name="20% - Accent3 5" xfId="94"/>
    <cellStyle name="20% - Accent4" xfId="33" builtinId="42" customBuiltin="1"/>
    <cellStyle name="20% - Accent4 2" xfId="54"/>
    <cellStyle name="20% - Accent4 3" xfId="68"/>
    <cellStyle name="20% - Accent4 4" xfId="82"/>
    <cellStyle name="20% - Accent4 5" xfId="96"/>
    <cellStyle name="20% - Accent5" xfId="37" builtinId="46" customBuiltin="1"/>
    <cellStyle name="20% - Accent5 2" xfId="56"/>
    <cellStyle name="20% - Accent5 3" xfId="70"/>
    <cellStyle name="20% - Accent5 4" xfId="84"/>
    <cellStyle name="20% - Accent5 5" xfId="98"/>
    <cellStyle name="20% - Accent6" xfId="41" builtinId="50" customBuiltin="1"/>
    <cellStyle name="20% - Accent6 2" xfId="58"/>
    <cellStyle name="20% - Accent6 3" xfId="72"/>
    <cellStyle name="20% - Accent6 4" xfId="86"/>
    <cellStyle name="20% - Accent6 5" xfId="100"/>
    <cellStyle name="40% - Accent1" xfId="22" builtinId="31" customBuiltin="1"/>
    <cellStyle name="40% - Accent1 2" xfId="49"/>
    <cellStyle name="40% - Accent1 3" xfId="63"/>
    <cellStyle name="40% - Accent1 4" xfId="77"/>
    <cellStyle name="40% - Accent1 5" xfId="91"/>
    <cellStyle name="40% - Accent2" xfId="26" builtinId="35" customBuiltin="1"/>
    <cellStyle name="40% - Accent2 2" xfId="51"/>
    <cellStyle name="40% - Accent2 3" xfId="65"/>
    <cellStyle name="40% - Accent2 4" xfId="79"/>
    <cellStyle name="40% - Accent2 5" xfId="93"/>
    <cellStyle name="40% - Accent3" xfId="30" builtinId="39" customBuiltin="1"/>
    <cellStyle name="40% - Accent3 2" xfId="53"/>
    <cellStyle name="40% - Accent3 3" xfId="67"/>
    <cellStyle name="40% - Accent3 4" xfId="81"/>
    <cellStyle name="40% - Accent3 5" xfId="95"/>
    <cellStyle name="40% - Accent4" xfId="34" builtinId="43" customBuiltin="1"/>
    <cellStyle name="40% - Accent4 2" xfId="55"/>
    <cellStyle name="40% - Accent4 3" xfId="69"/>
    <cellStyle name="40% - Accent4 4" xfId="83"/>
    <cellStyle name="40% - Accent4 5" xfId="97"/>
    <cellStyle name="40% - Accent5" xfId="38" builtinId="47" customBuiltin="1"/>
    <cellStyle name="40% - Accent5 2" xfId="57"/>
    <cellStyle name="40% - Accent5 3" xfId="71"/>
    <cellStyle name="40% - Accent5 4" xfId="85"/>
    <cellStyle name="40% - Accent5 5" xfId="99"/>
    <cellStyle name="40% - Accent6" xfId="42" builtinId="51" customBuiltin="1"/>
    <cellStyle name="40% - Accent6 2" xfId="59"/>
    <cellStyle name="40% - Accent6 3" xfId="73"/>
    <cellStyle name="40% - Accent6 4" xfId="87"/>
    <cellStyle name="40% - Accent6 5" xfId="10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urrency" xfId="2" builtinId="4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3"/>
    <cellStyle name="Normal 3" xfId="44"/>
    <cellStyle name="Normal 4" xfId="46"/>
    <cellStyle name="Normal 5" xfId="60"/>
    <cellStyle name="Normal 6" xfId="74"/>
    <cellStyle name="Normal 7" xfId="88"/>
    <cellStyle name="Note 2" xfId="45"/>
    <cellStyle name="Note 3" xfId="47"/>
    <cellStyle name="Note 4" xfId="61"/>
    <cellStyle name="Note 5" xfId="75"/>
    <cellStyle name="Note 6" xfId="89"/>
    <cellStyle name="Output" xfId="13" builtinId="21" customBuiltin="1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EBF0F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3"/>
  <sheetViews>
    <sheetView showGridLines="0" tabSelected="1" view="pageLayout" zoomScaleNormal="100" zoomScaleSheetLayoutView="100" workbookViewId="0">
      <selection activeCell="A2" sqref="A2:G2"/>
    </sheetView>
  </sheetViews>
  <sheetFormatPr defaultRowHeight="11.25" x14ac:dyDescent="0.2"/>
  <cols>
    <col min="1" max="1" width="43.28515625" style="5" customWidth="1"/>
    <col min="2" max="2" width="15.140625" style="5" bestFit="1" customWidth="1"/>
    <col min="3" max="3" width="12.85546875" style="5" bestFit="1" customWidth="1"/>
    <col min="4" max="4" width="13.85546875" style="5" bestFit="1" customWidth="1"/>
    <col min="5" max="5" width="10.7109375" style="5" customWidth="1"/>
    <col min="6" max="6" width="9.85546875" style="6" customWidth="1"/>
    <col min="7" max="7" width="14.85546875" style="5" customWidth="1"/>
    <col min="8" max="8" width="14.28515625" style="5" bestFit="1" customWidth="1"/>
    <col min="9" max="9" width="12" style="16" hidden="1" customWidth="1"/>
    <col min="10" max="10" width="12" style="5" bestFit="1" customWidth="1"/>
    <col min="11" max="16384" width="9.140625" style="5"/>
  </cols>
  <sheetData>
    <row r="1" spans="1:9" ht="15.75" x14ac:dyDescent="0.2">
      <c r="A1" s="28" t="s">
        <v>160</v>
      </c>
      <c r="B1" s="28"/>
      <c r="C1" s="28"/>
      <c r="D1" s="28"/>
      <c r="E1" s="28"/>
      <c r="F1" s="28"/>
      <c r="G1" s="28"/>
    </row>
    <row r="2" spans="1:9" ht="15.75" x14ac:dyDescent="0.2">
      <c r="A2" s="28" t="s">
        <v>157</v>
      </c>
      <c r="B2" s="28"/>
      <c r="C2" s="28"/>
      <c r="D2" s="28"/>
      <c r="E2" s="28"/>
      <c r="F2" s="28"/>
      <c r="G2" s="28"/>
    </row>
    <row r="3" spans="1:9" ht="6" customHeight="1" x14ac:dyDescent="0.2"/>
    <row r="4" spans="1:9" ht="9.75" customHeight="1" x14ac:dyDescent="0.2">
      <c r="B4" s="17"/>
      <c r="C4" s="17" t="s">
        <v>7</v>
      </c>
      <c r="D4" s="17"/>
      <c r="E4" s="30" t="s">
        <v>8</v>
      </c>
      <c r="F4" s="29"/>
      <c r="G4" s="17"/>
    </row>
    <row r="5" spans="1:9" ht="9.75" customHeight="1" x14ac:dyDescent="0.2">
      <c r="B5" s="17" t="s">
        <v>4</v>
      </c>
      <c r="C5" s="17" t="s">
        <v>34</v>
      </c>
      <c r="D5" s="17" t="s">
        <v>5</v>
      </c>
      <c r="E5" s="17" t="s">
        <v>4</v>
      </c>
      <c r="F5" s="17" t="s">
        <v>5</v>
      </c>
      <c r="G5" s="17" t="s">
        <v>6</v>
      </c>
      <c r="H5" s="17"/>
    </row>
    <row r="6" spans="1:9" ht="9.75" customHeight="1" x14ac:dyDescent="0.2">
      <c r="B6" s="17"/>
      <c r="C6" s="17"/>
      <c r="D6" s="17"/>
      <c r="E6" s="17"/>
      <c r="F6" s="17"/>
      <c r="G6" s="17"/>
      <c r="H6" s="17"/>
    </row>
    <row r="7" spans="1:9" s="7" customFormat="1" ht="9.75" customHeight="1" x14ac:dyDescent="0.2">
      <c r="A7" s="7" t="s">
        <v>30</v>
      </c>
      <c r="F7" s="8"/>
      <c r="I7" s="18"/>
    </row>
    <row r="8" spans="1:9" s="9" customFormat="1" ht="9.75" customHeight="1" x14ac:dyDescent="0.2">
      <c r="A8" s="10" t="s">
        <v>45</v>
      </c>
      <c r="B8" s="2">
        <v>2418109</v>
      </c>
      <c r="C8" s="2">
        <v>43383</v>
      </c>
      <c r="D8" s="2">
        <v>83067</v>
      </c>
      <c r="E8" s="2">
        <v>24315</v>
      </c>
      <c r="F8" s="2">
        <v>18</v>
      </c>
      <c r="G8" s="2">
        <v>2568892</v>
      </c>
      <c r="I8" s="19">
        <f>SUM(B8:F8)</f>
        <v>2568892</v>
      </c>
    </row>
    <row r="9" spans="1:9" s="9" customFormat="1" ht="9.75" customHeight="1" x14ac:dyDescent="0.2">
      <c r="A9" s="10" t="s">
        <v>46</v>
      </c>
      <c r="B9" s="26">
        <v>2076738</v>
      </c>
      <c r="C9" s="26">
        <v>51087</v>
      </c>
      <c r="D9" s="26">
        <v>71340</v>
      </c>
      <c r="E9" s="26">
        <v>20882</v>
      </c>
      <c r="F9" s="26">
        <v>15</v>
      </c>
      <c r="G9" s="26">
        <v>2220062</v>
      </c>
      <c r="I9" s="19">
        <f t="shared" ref="I9:I74" si="0">SUM(B9:F9)</f>
        <v>2220062</v>
      </c>
    </row>
    <row r="10" spans="1:9" s="9" customFormat="1" ht="9.75" customHeight="1" x14ac:dyDescent="0.2">
      <c r="A10" s="10" t="s">
        <v>47</v>
      </c>
      <c r="B10" s="26">
        <v>63022</v>
      </c>
      <c r="C10" s="26">
        <v>2502</v>
      </c>
      <c r="D10" s="26">
        <v>2196</v>
      </c>
      <c r="E10" s="26">
        <v>642</v>
      </c>
      <c r="F10" s="26">
        <v>0</v>
      </c>
      <c r="G10" s="26">
        <v>68362</v>
      </c>
      <c r="I10" s="19">
        <f t="shared" si="0"/>
        <v>68362</v>
      </c>
    </row>
    <row r="11" spans="1:9" s="9" customFormat="1" ht="9.75" customHeight="1" x14ac:dyDescent="0.2">
      <c r="A11" s="10" t="s">
        <v>48</v>
      </c>
      <c r="B11" s="26">
        <v>1076333</v>
      </c>
      <c r="C11" s="26">
        <v>37093</v>
      </c>
      <c r="D11" s="26">
        <v>36974</v>
      </c>
      <c r="E11" s="26">
        <v>10823</v>
      </c>
      <c r="F11" s="26">
        <v>8</v>
      </c>
      <c r="G11" s="26">
        <v>1161231</v>
      </c>
      <c r="I11" s="19">
        <f t="shared" si="0"/>
        <v>1161231</v>
      </c>
    </row>
    <row r="12" spans="1:9" s="9" customFormat="1" ht="9.75" customHeight="1" x14ac:dyDescent="0.2">
      <c r="A12" s="10" t="s">
        <v>49</v>
      </c>
      <c r="B12" s="26">
        <v>12718</v>
      </c>
      <c r="C12" s="26">
        <v>819</v>
      </c>
      <c r="D12" s="26">
        <v>443</v>
      </c>
      <c r="E12" s="26">
        <v>129</v>
      </c>
      <c r="F12" s="26">
        <v>0</v>
      </c>
      <c r="G12" s="26">
        <v>14109</v>
      </c>
      <c r="I12" s="19">
        <f t="shared" si="0"/>
        <v>14109</v>
      </c>
    </row>
    <row r="13" spans="1:9" s="9" customFormat="1" ht="9.75" customHeight="1" x14ac:dyDescent="0.2">
      <c r="A13" s="10" t="s">
        <v>50</v>
      </c>
      <c r="B13" s="26">
        <v>2521800</v>
      </c>
      <c r="C13" s="26">
        <v>66206</v>
      </c>
      <c r="D13" s="26">
        <v>87877</v>
      </c>
      <c r="E13" s="26">
        <v>25723</v>
      </c>
      <c r="F13" s="26">
        <v>19</v>
      </c>
      <c r="G13" s="26">
        <v>2701625</v>
      </c>
      <c r="I13" s="19">
        <f t="shared" si="0"/>
        <v>2701625</v>
      </c>
    </row>
    <row r="14" spans="1:9" s="9" customFormat="1" ht="9.75" customHeight="1" x14ac:dyDescent="0.2">
      <c r="A14" s="10" t="s">
        <v>51</v>
      </c>
      <c r="B14" s="26">
        <v>34874</v>
      </c>
      <c r="C14" s="26">
        <v>928</v>
      </c>
      <c r="D14" s="26">
        <v>1198</v>
      </c>
      <c r="E14" s="26">
        <v>350</v>
      </c>
      <c r="F14" s="26">
        <v>0</v>
      </c>
      <c r="G14" s="26">
        <v>37350</v>
      </c>
      <c r="I14" s="19">
        <f t="shared" si="0"/>
        <v>37350</v>
      </c>
    </row>
    <row r="15" spans="1:9" s="9" customFormat="1" ht="9.75" customHeight="1" x14ac:dyDescent="0.2">
      <c r="A15" s="10" t="s">
        <v>10</v>
      </c>
      <c r="B15" s="26">
        <v>20165</v>
      </c>
      <c r="C15" s="26">
        <v>775</v>
      </c>
      <c r="D15" s="26">
        <v>692</v>
      </c>
      <c r="E15" s="26">
        <v>202</v>
      </c>
      <c r="F15" s="26">
        <v>0</v>
      </c>
      <c r="G15" s="26">
        <v>21834</v>
      </c>
      <c r="I15" s="19">
        <f t="shared" si="0"/>
        <v>21834</v>
      </c>
    </row>
    <row r="16" spans="1:9" s="9" customFormat="1" ht="9.75" customHeight="1" x14ac:dyDescent="0.2">
      <c r="A16" s="10" t="s">
        <v>52</v>
      </c>
      <c r="B16" s="26">
        <v>26742</v>
      </c>
      <c r="C16" s="26">
        <v>757</v>
      </c>
      <c r="D16" s="26">
        <v>918</v>
      </c>
      <c r="E16" s="26">
        <v>268</v>
      </c>
      <c r="F16" s="26">
        <v>0</v>
      </c>
      <c r="G16" s="26">
        <v>28685</v>
      </c>
      <c r="I16" s="19">
        <f t="shared" si="0"/>
        <v>28685</v>
      </c>
    </row>
    <row r="17" spans="1:9" s="9" customFormat="1" ht="9.75" customHeight="1" x14ac:dyDescent="0.2">
      <c r="A17" s="10" t="s">
        <v>11</v>
      </c>
      <c r="B17" s="26">
        <v>57461</v>
      </c>
      <c r="C17" s="26">
        <v>2009</v>
      </c>
      <c r="D17" s="26">
        <v>1973</v>
      </c>
      <c r="E17" s="26">
        <v>577</v>
      </c>
      <c r="F17" s="26">
        <v>0</v>
      </c>
      <c r="G17" s="26">
        <v>62020</v>
      </c>
      <c r="I17" s="19">
        <f t="shared" si="0"/>
        <v>62020</v>
      </c>
    </row>
    <row r="18" spans="1:9" s="9" customFormat="1" ht="9.75" customHeight="1" x14ac:dyDescent="0.2">
      <c r="A18" s="10" t="s">
        <v>12</v>
      </c>
      <c r="B18" s="26">
        <v>36247</v>
      </c>
      <c r="C18" s="26">
        <v>1620</v>
      </c>
      <c r="D18" s="26">
        <v>1245</v>
      </c>
      <c r="E18" s="26">
        <v>364</v>
      </c>
      <c r="F18" s="26">
        <v>0</v>
      </c>
      <c r="G18" s="26">
        <v>39476</v>
      </c>
      <c r="I18" s="19" t="e">
        <f>SUM(#REF!)</f>
        <v>#REF!</v>
      </c>
    </row>
    <row r="19" spans="1:9" s="9" customFormat="1" ht="9.75" customHeight="1" x14ac:dyDescent="0.2">
      <c r="A19" s="10" t="s">
        <v>13</v>
      </c>
      <c r="B19" s="26">
        <v>24827</v>
      </c>
      <c r="C19" s="26">
        <v>386</v>
      </c>
      <c r="D19" s="26">
        <v>852</v>
      </c>
      <c r="E19" s="26">
        <v>249</v>
      </c>
      <c r="F19" s="26">
        <v>0</v>
      </c>
      <c r="G19" s="26">
        <v>26314</v>
      </c>
      <c r="I19" s="19">
        <f t="shared" si="0"/>
        <v>26314</v>
      </c>
    </row>
    <row r="20" spans="1:9" s="9" customFormat="1" ht="9.75" customHeight="1" x14ac:dyDescent="0.2">
      <c r="A20" s="10" t="s">
        <v>53</v>
      </c>
      <c r="B20" s="26">
        <v>270682</v>
      </c>
      <c r="C20" s="26">
        <v>5718</v>
      </c>
      <c r="D20" s="26">
        <v>9298</v>
      </c>
      <c r="E20" s="26">
        <v>2721</v>
      </c>
      <c r="F20" s="26">
        <v>2</v>
      </c>
      <c r="G20" s="26">
        <v>288421</v>
      </c>
      <c r="I20" s="19">
        <f t="shared" si="0"/>
        <v>288421</v>
      </c>
    </row>
    <row r="21" spans="1:9" s="9" customFormat="1" ht="9.75" customHeight="1" x14ac:dyDescent="0.2">
      <c r="A21" s="10" t="s">
        <v>14</v>
      </c>
      <c r="B21" s="26">
        <v>217702</v>
      </c>
      <c r="C21" s="26">
        <v>3817</v>
      </c>
      <c r="D21" s="26">
        <v>7478</v>
      </c>
      <c r="E21" s="26">
        <v>2189</v>
      </c>
      <c r="F21" s="26">
        <v>1</v>
      </c>
      <c r="G21" s="26">
        <v>231187</v>
      </c>
      <c r="I21" s="19">
        <f t="shared" si="0"/>
        <v>231187</v>
      </c>
    </row>
    <row r="22" spans="1:9" s="9" customFormat="1" ht="9.75" customHeight="1" x14ac:dyDescent="0.2">
      <c r="A22" s="10" t="s">
        <v>31</v>
      </c>
      <c r="B22" s="26">
        <v>971674</v>
      </c>
      <c r="C22" s="26">
        <v>13996</v>
      </c>
      <c r="D22" s="26">
        <v>33379</v>
      </c>
      <c r="E22" s="26">
        <v>9770</v>
      </c>
      <c r="F22" s="26">
        <v>7</v>
      </c>
      <c r="G22" s="26">
        <v>1028826</v>
      </c>
      <c r="I22" s="19">
        <f t="shared" si="0"/>
        <v>1028826</v>
      </c>
    </row>
    <row r="23" spans="1:9" s="9" customFormat="1" ht="9.75" customHeight="1" x14ac:dyDescent="0.2">
      <c r="A23" s="10" t="s">
        <v>54</v>
      </c>
      <c r="B23" s="26">
        <v>432044</v>
      </c>
      <c r="C23" s="26">
        <v>12150</v>
      </c>
      <c r="D23" s="26">
        <v>14841</v>
      </c>
      <c r="E23" s="26">
        <v>4344</v>
      </c>
      <c r="F23" s="26">
        <v>3</v>
      </c>
      <c r="G23" s="26">
        <v>463382</v>
      </c>
      <c r="I23" s="19">
        <f t="shared" si="0"/>
        <v>463382</v>
      </c>
    </row>
    <row r="24" spans="1:9" s="9" customFormat="1" ht="9.75" customHeight="1" x14ac:dyDescent="0.2">
      <c r="A24" s="10" t="s">
        <v>55</v>
      </c>
      <c r="B24" s="26">
        <v>202307</v>
      </c>
      <c r="C24" s="26">
        <v>4430</v>
      </c>
      <c r="D24" s="26">
        <v>6949</v>
      </c>
      <c r="E24" s="26">
        <v>2034</v>
      </c>
      <c r="F24" s="26">
        <v>1</v>
      </c>
      <c r="G24" s="26">
        <v>215721</v>
      </c>
      <c r="I24" s="19">
        <f t="shared" si="0"/>
        <v>215721</v>
      </c>
    </row>
    <row r="25" spans="1:9" s="9" customFormat="1" ht="9.75" customHeight="1" x14ac:dyDescent="0.2">
      <c r="A25" s="10" t="s">
        <v>9</v>
      </c>
      <c r="B25" s="26">
        <v>588454</v>
      </c>
      <c r="C25" s="26">
        <v>6367</v>
      </c>
      <c r="D25" s="26">
        <v>20214</v>
      </c>
      <c r="E25" s="26">
        <v>5917</v>
      </c>
      <c r="F25" s="26">
        <v>4</v>
      </c>
      <c r="G25" s="26">
        <v>620956</v>
      </c>
      <c r="I25" s="19">
        <f t="shared" si="0"/>
        <v>620956</v>
      </c>
    </row>
    <row r="26" spans="1:9" s="9" customFormat="1" ht="9.75" customHeight="1" x14ac:dyDescent="0.2">
      <c r="A26" s="10" t="s">
        <v>56</v>
      </c>
      <c r="B26" s="26">
        <v>557265</v>
      </c>
      <c r="C26" s="26">
        <v>15646</v>
      </c>
      <c r="D26" s="26">
        <v>19419</v>
      </c>
      <c r="E26" s="26">
        <v>5684</v>
      </c>
      <c r="F26" s="26">
        <v>4</v>
      </c>
      <c r="G26" s="26">
        <v>598018</v>
      </c>
      <c r="I26" s="19">
        <f t="shared" si="0"/>
        <v>598018</v>
      </c>
    </row>
    <row r="27" spans="1:9" s="9" customFormat="1" ht="9.75" customHeight="1" x14ac:dyDescent="0.2">
      <c r="A27" s="10" t="s">
        <v>29</v>
      </c>
      <c r="B27" s="26">
        <v>98969</v>
      </c>
      <c r="C27" s="26">
        <v>1145</v>
      </c>
      <c r="D27" s="26">
        <v>3448</v>
      </c>
      <c r="E27" s="26">
        <v>1009</v>
      </c>
      <c r="F27" s="26">
        <v>0</v>
      </c>
      <c r="G27" s="26">
        <v>104571</v>
      </c>
      <c r="I27" s="19">
        <f t="shared" si="0"/>
        <v>104571</v>
      </c>
    </row>
    <row r="28" spans="1:9" s="9" customFormat="1" ht="9.75" customHeight="1" x14ac:dyDescent="0.2">
      <c r="A28" s="10" t="s">
        <v>26</v>
      </c>
      <c r="B28" s="26">
        <v>132173</v>
      </c>
      <c r="C28" s="26">
        <v>4163</v>
      </c>
      <c r="D28" s="26">
        <v>4605</v>
      </c>
      <c r="E28" s="26">
        <v>1348</v>
      </c>
      <c r="F28" s="26">
        <v>1</v>
      </c>
      <c r="G28" s="26">
        <v>142290</v>
      </c>
      <c r="I28" s="19">
        <f t="shared" si="0"/>
        <v>142290</v>
      </c>
    </row>
    <row r="29" spans="1:9" s="9" customFormat="1" ht="9.75" customHeight="1" x14ac:dyDescent="0.2">
      <c r="A29" s="10" t="s">
        <v>23</v>
      </c>
      <c r="B29" s="26">
        <v>61383</v>
      </c>
      <c r="C29" s="26">
        <v>7636</v>
      </c>
      <c r="D29" s="26">
        <v>2139</v>
      </c>
      <c r="E29" s="26">
        <v>626</v>
      </c>
      <c r="F29" s="26">
        <v>0</v>
      </c>
      <c r="G29" s="26">
        <v>71784</v>
      </c>
      <c r="I29" s="19">
        <f t="shared" si="0"/>
        <v>71784</v>
      </c>
    </row>
    <row r="30" spans="1:9" s="9" customFormat="1" ht="9.75" customHeight="1" x14ac:dyDescent="0.2">
      <c r="A30" s="10" t="s">
        <v>24</v>
      </c>
      <c r="B30" s="26">
        <v>459150</v>
      </c>
      <c r="C30" s="26">
        <v>8137</v>
      </c>
      <c r="D30" s="26">
        <v>16000</v>
      </c>
      <c r="E30" s="26">
        <v>4683</v>
      </c>
      <c r="F30" s="26">
        <v>3</v>
      </c>
      <c r="G30" s="26">
        <v>487973</v>
      </c>
      <c r="I30" s="19">
        <f t="shared" si="0"/>
        <v>487973</v>
      </c>
    </row>
    <row r="31" spans="1:9" s="9" customFormat="1" ht="9.75" customHeight="1" x14ac:dyDescent="0.2">
      <c r="A31" s="10" t="s">
        <v>25</v>
      </c>
      <c r="B31" s="26">
        <v>2142559</v>
      </c>
      <c r="C31" s="26">
        <v>71554</v>
      </c>
      <c r="D31" s="26">
        <v>74661</v>
      </c>
      <c r="E31" s="26">
        <v>21855</v>
      </c>
      <c r="F31" s="26">
        <v>16</v>
      </c>
      <c r="G31" s="26">
        <v>2310645</v>
      </c>
      <c r="I31" s="19">
        <f t="shared" si="0"/>
        <v>2310645</v>
      </c>
    </row>
    <row r="32" spans="1:9" s="9" customFormat="1" ht="9.75" customHeight="1" x14ac:dyDescent="0.2">
      <c r="A32" s="10" t="s">
        <v>22</v>
      </c>
      <c r="B32" s="26">
        <v>110548</v>
      </c>
      <c r="C32" s="26">
        <v>2506</v>
      </c>
      <c r="D32" s="26">
        <v>3852</v>
      </c>
      <c r="E32" s="26">
        <v>1127</v>
      </c>
      <c r="F32" s="26">
        <v>0</v>
      </c>
      <c r="G32" s="26">
        <v>118033</v>
      </c>
      <c r="I32" s="19">
        <f t="shared" si="0"/>
        <v>118033</v>
      </c>
    </row>
    <row r="33" spans="1:9" s="9" customFormat="1" ht="9.75" customHeight="1" x14ac:dyDescent="0.2">
      <c r="A33" s="10" t="s">
        <v>57</v>
      </c>
      <c r="B33" s="26">
        <v>529726</v>
      </c>
      <c r="C33" s="26">
        <v>12869</v>
      </c>
      <c r="D33" s="26">
        <v>18459</v>
      </c>
      <c r="E33" s="26">
        <v>5403</v>
      </c>
      <c r="F33" s="26">
        <v>4</v>
      </c>
      <c r="G33" s="26">
        <v>566461</v>
      </c>
      <c r="I33" s="19">
        <f t="shared" si="0"/>
        <v>566461</v>
      </c>
    </row>
    <row r="34" spans="1:9" s="9" customFormat="1" ht="9.75" customHeight="1" x14ac:dyDescent="0.2">
      <c r="A34" s="10" t="s">
        <v>58</v>
      </c>
      <c r="B34" s="26">
        <v>50375</v>
      </c>
      <c r="C34" s="26">
        <v>209</v>
      </c>
      <c r="D34" s="26">
        <v>1755</v>
      </c>
      <c r="E34" s="26">
        <v>513</v>
      </c>
      <c r="F34" s="26">
        <v>0</v>
      </c>
      <c r="G34" s="26">
        <v>52852</v>
      </c>
      <c r="I34" s="19">
        <f t="shared" si="0"/>
        <v>52852</v>
      </c>
    </row>
    <row r="35" spans="1:9" s="9" customFormat="1" ht="9.75" customHeight="1" x14ac:dyDescent="0.2">
      <c r="A35" s="10" t="s">
        <v>59</v>
      </c>
      <c r="B35" s="26">
        <v>406174</v>
      </c>
      <c r="C35" s="26">
        <v>5203</v>
      </c>
      <c r="D35" s="26">
        <v>14153</v>
      </c>
      <c r="E35" s="26">
        <v>4143</v>
      </c>
      <c r="F35" s="26">
        <v>3</v>
      </c>
      <c r="G35" s="26">
        <v>429676</v>
      </c>
      <c r="I35" s="19"/>
    </row>
    <row r="36" spans="1:9" s="9" customFormat="1" ht="9.75" customHeight="1" x14ac:dyDescent="0.2">
      <c r="A36" s="10" t="s">
        <v>60</v>
      </c>
      <c r="B36" s="26">
        <v>736963</v>
      </c>
      <c r="C36" s="26">
        <v>17028</v>
      </c>
      <c r="D36" s="26">
        <v>25680</v>
      </c>
      <c r="E36" s="26">
        <v>7517</v>
      </c>
      <c r="F36" s="26">
        <v>5</v>
      </c>
      <c r="G36" s="26">
        <v>787193</v>
      </c>
      <c r="I36" s="19">
        <f t="shared" si="0"/>
        <v>787193</v>
      </c>
    </row>
    <row r="37" spans="1:9" s="9" customFormat="1" ht="9.75" customHeight="1" x14ac:dyDescent="0.2">
      <c r="A37" s="10" t="s">
        <v>61</v>
      </c>
      <c r="B37" s="26">
        <v>199506</v>
      </c>
      <c r="C37" s="26">
        <v>5619</v>
      </c>
      <c r="D37" s="26">
        <v>6952</v>
      </c>
      <c r="E37" s="26">
        <v>2035</v>
      </c>
      <c r="F37" s="26">
        <v>1</v>
      </c>
      <c r="G37" s="26">
        <v>214113</v>
      </c>
      <c r="I37" s="19">
        <f t="shared" si="0"/>
        <v>214113</v>
      </c>
    </row>
    <row r="38" spans="1:9" s="9" customFormat="1" ht="9.75" customHeight="1" x14ac:dyDescent="0.2">
      <c r="A38" s="10" t="s">
        <v>28</v>
      </c>
      <c r="B38" s="26">
        <v>145497</v>
      </c>
      <c r="C38" s="26">
        <v>2893</v>
      </c>
      <c r="D38" s="26">
        <v>5070</v>
      </c>
      <c r="E38" s="26">
        <v>1484</v>
      </c>
      <c r="F38" s="26">
        <v>1</v>
      </c>
      <c r="G38" s="26">
        <v>154945</v>
      </c>
      <c r="I38" s="19">
        <f t="shared" si="0"/>
        <v>154945</v>
      </c>
    </row>
    <row r="39" spans="1:9" s="9" customFormat="1" ht="9.75" customHeight="1" x14ac:dyDescent="0.2">
      <c r="A39" s="10" t="s">
        <v>0</v>
      </c>
      <c r="B39" s="26">
        <v>106</v>
      </c>
      <c r="C39" s="26">
        <v>0</v>
      </c>
      <c r="D39" s="26">
        <v>3</v>
      </c>
      <c r="E39" s="26">
        <v>1</v>
      </c>
      <c r="F39" s="26">
        <v>0</v>
      </c>
      <c r="G39" s="26">
        <v>110</v>
      </c>
      <c r="I39" s="19">
        <f t="shared" si="0"/>
        <v>110</v>
      </c>
    </row>
    <row r="40" spans="1:9" s="9" customFormat="1" ht="9.75" customHeight="1" x14ac:dyDescent="0.2">
      <c r="A40" s="10" t="s">
        <v>62</v>
      </c>
      <c r="B40" s="26">
        <v>133633</v>
      </c>
      <c r="C40" s="26">
        <v>2686</v>
      </c>
      <c r="D40" s="26">
        <v>4656</v>
      </c>
      <c r="E40" s="26">
        <v>1363</v>
      </c>
      <c r="F40" s="26">
        <v>1</v>
      </c>
      <c r="G40" s="26">
        <v>142339</v>
      </c>
      <c r="I40" s="19">
        <f t="shared" si="0"/>
        <v>142339</v>
      </c>
    </row>
    <row r="41" spans="1:9" s="9" customFormat="1" ht="9.75" customHeight="1" x14ac:dyDescent="0.2">
      <c r="A41" s="10" t="s">
        <v>63</v>
      </c>
      <c r="B41" s="26">
        <v>102354</v>
      </c>
      <c r="C41" s="26">
        <v>2297</v>
      </c>
      <c r="D41" s="26">
        <v>3566</v>
      </c>
      <c r="E41" s="26">
        <v>1044</v>
      </c>
      <c r="F41" s="26">
        <v>0</v>
      </c>
      <c r="G41" s="26">
        <v>109261</v>
      </c>
      <c r="I41" s="19">
        <f t="shared" si="0"/>
        <v>109261</v>
      </c>
    </row>
    <row r="42" spans="1:9" s="9" customFormat="1" ht="9.75" customHeight="1" x14ac:dyDescent="0.2">
      <c r="A42" s="10" t="s">
        <v>64</v>
      </c>
      <c r="B42" s="26">
        <v>192167</v>
      </c>
      <c r="C42" s="26">
        <v>3559</v>
      </c>
      <c r="D42" s="26">
        <v>6696</v>
      </c>
      <c r="E42" s="26">
        <v>1960</v>
      </c>
      <c r="F42" s="26">
        <v>1</v>
      </c>
      <c r="G42" s="26">
        <v>204383</v>
      </c>
      <c r="I42" s="19">
        <f t="shared" si="0"/>
        <v>204383</v>
      </c>
    </row>
    <row r="43" spans="1:9" s="9" customFormat="1" ht="9.75" customHeight="1" x14ac:dyDescent="0.2">
      <c r="A43" s="10" t="s">
        <v>65</v>
      </c>
      <c r="B43" s="26">
        <v>236059</v>
      </c>
      <c r="C43" s="26">
        <v>3337</v>
      </c>
      <c r="D43" s="26">
        <v>8225</v>
      </c>
      <c r="E43" s="26">
        <v>2407</v>
      </c>
      <c r="F43" s="26">
        <v>1</v>
      </c>
      <c r="G43" s="26">
        <v>250029</v>
      </c>
      <c r="I43" s="19">
        <f t="shared" si="0"/>
        <v>250029</v>
      </c>
    </row>
    <row r="44" spans="1:9" s="9" customFormat="1" ht="9.75" customHeight="1" x14ac:dyDescent="0.2">
      <c r="A44" s="10" t="s">
        <v>66</v>
      </c>
      <c r="B44" s="26">
        <v>351559</v>
      </c>
      <c r="C44" s="26">
        <v>4972</v>
      </c>
      <c r="D44" s="26">
        <v>12250</v>
      </c>
      <c r="E44" s="26">
        <v>3586</v>
      </c>
      <c r="F44" s="26">
        <v>2</v>
      </c>
      <c r="G44" s="26">
        <v>372369</v>
      </c>
      <c r="I44" s="19">
        <f t="shared" si="0"/>
        <v>372369</v>
      </c>
    </row>
    <row r="45" spans="1:9" s="9" customFormat="1" ht="9.75" customHeight="1" x14ac:dyDescent="0.2">
      <c r="A45" s="10" t="s">
        <v>27</v>
      </c>
      <c r="B45" s="26">
        <v>243897</v>
      </c>
      <c r="C45" s="26">
        <v>23375</v>
      </c>
      <c r="D45" s="26">
        <v>8499</v>
      </c>
      <c r="E45" s="26">
        <v>2487</v>
      </c>
      <c r="F45" s="26">
        <v>1</v>
      </c>
      <c r="G45" s="26">
        <v>278259</v>
      </c>
      <c r="I45" s="19">
        <f t="shared" si="0"/>
        <v>278259</v>
      </c>
    </row>
    <row r="46" spans="1:9" s="9" customFormat="1" ht="9.75" customHeight="1" x14ac:dyDescent="0.2">
      <c r="A46" s="10" t="s">
        <v>67</v>
      </c>
      <c r="B46" s="26">
        <v>193557</v>
      </c>
      <c r="C46" s="26">
        <v>3424</v>
      </c>
      <c r="D46" s="26">
        <v>6744</v>
      </c>
      <c r="E46" s="26">
        <v>1974</v>
      </c>
      <c r="F46" s="26">
        <v>1</v>
      </c>
      <c r="G46" s="26">
        <v>205700</v>
      </c>
      <c r="I46" s="19">
        <f t="shared" si="0"/>
        <v>205700</v>
      </c>
    </row>
    <row r="47" spans="1:9" s="9" customFormat="1" ht="9.75" customHeight="1" x14ac:dyDescent="0.2">
      <c r="A47" s="10" t="s">
        <v>68</v>
      </c>
      <c r="B47" s="26">
        <v>122625</v>
      </c>
      <c r="C47" s="26">
        <v>2684</v>
      </c>
      <c r="D47" s="26">
        <v>4273</v>
      </c>
      <c r="E47" s="26">
        <v>1250</v>
      </c>
      <c r="F47" s="26">
        <v>0</v>
      </c>
      <c r="G47" s="26">
        <v>130832</v>
      </c>
      <c r="I47" s="19">
        <f t="shared" si="0"/>
        <v>130832</v>
      </c>
    </row>
    <row r="48" spans="1:9" s="9" customFormat="1" ht="32.25" customHeight="1" x14ac:dyDescent="0.2">
      <c r="A48" s="13"/>
      <c r="B48" s="20"/>
      <c r="C48" s="20"/>
      <c r="D48" s="20"/>
      <c r="E48" s="20"/>
      <c r="F48" s="20"/>
      <c r="G48" s="20"/>
      <c r="I48" s="19"/>
    </row>
    <row r="49" spans="1:9" s="9" customFormat="1" x14ac:dyDescent="0.2">
      <c r="A49" s="5" t="s">
        <v>44</v>
      </c>
      <c r="B49" s="1"/>
      <c r="C49" s="1"/>
      <c r="D49" s="1"/>
      <c r="E49" s="1"/>
      <c r="F49" s="1"/>
      <c r="G49" s="1"/>
      <c r="I49" s="19"/>
    </row>
    <row r="50" spans="1:9" s="9" customFormat="1" x14ac:dyDescent="0.2">
      <c r="A50" s="5" t="s">
        <v>43</v>
      </c>
      <c r="B50" s="1"/>
      <c r="C50" s="1"/>
      <c r="D50" s="1"/>
      <c r="E50" s="1"/>
      <c r="F50" s="1"/>
      <c r="G50" s="1"/>
      <c r="I50" s="19"/>
    </row>
    <row r="51" spans="1:9" s="9" customFormat="1" ht="9.75" customHeight="1" x14ac:dyDescent="0.2">
      <c r="A51" s="14" t="s">
        <v>1</v>
      </c>
      <c r="B51" s="26">
        <v>283228</v>
      </c>
      <c r="C51" s="26">
        <v>6749</v>
      </c>
      <c r="D51" s="26">
        <v>9869</v>
      </c>
      <c r="E51" s="26">
        <v>2889</v>
      </c>
      <c r="F51" s="26">
        <v>2</v>
      </c>
      <c r="G51" s="26">
        <v>302737</v>
      </c>
      <c r="I51" s="19">
        <f t="shared" si="0"/>
        <v>302737</v>
      </c>
    </row>
    <row r="52" spans="1:9" s="9" customFormat="1" ht="9.75" customHeight="1" x14ac:dyDescent="0.2">
      <c r="A52" s="10" t="s">
        <v>69</v>
      </c>
      <c r="B52" s="26">
        <v>14072</v>
      </c>
      <c r="C52" s="26">
        <v>358</v>
      </c>
      <c r="D52" s="26">
        <v>490</v>
      </c>
      <c r="E52" s="26">
        <v>143</v>
      </c>
      <c r="F52" s="26">
        <v>0</v>
      </c>
      <c r="G52" s="26">
        <v>15063</v>
      </c>
      <c r="I52" s="19">
        <f t="shared" si="0"/>
        <v>15063</v>
      </c>
    </row>
    <row r="53" spans="1:9" s="9" customFormat="1" ht="9.75" customHeight="1" x14ac:dyDescent="0.2">
      <c r="A53" s="10" t="s">
        <v>70</v>
      </c>
      <c r="B53" s="26">
        <v>376823</v>
      </c>
      <c r="C53" s="26">
        <v>6139</v>
      </c>
      <c r="D53" s="26">
        <v>12944</v>
      </c>
      <c r="E53" s="26">
        <v>3789</v>
      </c>
      <c r="F53" s="26">
        <v>2</v>
      </c>
      <c r="G53" s="26">
        <v>399697</v>
      </c>
      <c r="I53" s="19">
        <f t="shared" si="0"/>
        <v>399697</v>
      </c>
    </row>
    <row r="54" spans="1:9" s="9" customFormat="1" ht="9.75" customHeight="1" x14ac:dyDescent="0.2">
      <c r="A54" s="10" t="s">
        <v>71</v>
      </c>
      <c r="B54" s="26">
        <v>1350874</v>
      </c>
      <c r="C54" s="26">
        <v>25783</v>
      </c>
      <c r="D54" s="26">
        <v>47073</v>
      </c>
      <c r="E54" s="26">
        <v>13779</v>
      </c>
      <c r="F54" s="26">
        <v>10</v>
      </c>
      <c r="G54" s="26">
        <v>1437519</v>
      </c>
      <c r="I54" s="19">
        <f t="shared" si="0"/>
        <v>1437519</v>
      </c>
    </row>
    <row r="55" spans="1:9" s="9" customFormat="1" ht="9.75" customHeight="1" x14ac:dyDescent="0.2">
      <c r="A55" s="14" t="s">
        <v>72</v>
      </c>
      <c r="B55" s="26">
        <v>778835</v>
      </c>
      <c r="C55" s="26">
        <v>23656</v>
      </c>
      <c r="D55" s="26">
        <v>26754</v>
      </c>
      <c r="E55" s="26">
        <v>7831</v>
      </c>
      <c r="F55" s="26">
        <v>5</v>
      </c>
      <c r="G55" s="26">
        <v>837081</v>
      </c>
      <c r="I55" s="19">
        <f t="shared" si="0"/>
        <v>837081</v>
      </c>
    </row>
    <row r="56" spans="1:9" s="9" customFormat="1" ht="9.75" customHeight="1" x14ac:dyDescent="0.2">
      <c r="A56" s="14" t="s">
        <v>73</v>
      </c>
      <c r="B56" s="26">
        <v>702365</v>
      </c>
      <c r="C56" s="26">
        <v>15230</v>
      </c>
      <c r="D56" s="26">
        <v>24127</v>
      </c>
      <c r="E56" s="26">
        <v>7062</v>
      </c>
      <c r="F56" s="26">
        <v>5</v>
      </c>
      <c r="G56" s="26">
        <v>748789</v>
      </c>
      <c r="I56" s="19">
        <f t="shared" si="0"/>
        <v>748789</v>
      </c>
    </row>
    <row r="57" spans="1:9" s="9" customFormat="1" ht="9.75" customHeight="1" x14ac:dyDescent="0.2">
      <c r="A57" s="10" t="s">
        <v>74</v>
      </c>
      <c r="B57" s="26">
        <v>5281299</v>
      </c>
      <c r="C57" s="26">
        <v>115696</v>
      </c>
      <c r="D57" s="26">
        <v>184037</v>
      </c>
      <c r="E57" s="26">
        <v>53871</v>
      </c>
      <c r="F57" s="26">
        <v>40</v>
      </c>
      <c r="G57" s="26">
        <v>5634943</v>
      </c>
      <c r="I57" s="19">
        <f t="shared" si="0"/>
        <v>5634943</v>
      </c>
    </row>
    <row r="58" spans="1:9" s="9" customFormat="1" ht="9.75" customHeight="1" x14ac:dyDescent="0.2">
      <c r="A58" s="10" t="s">
        <v>75</v>
      </c>
      <c r="B58" s="26">
        <v>27895</v>
      </c>
      <c r="C58" s="26">
        <v>2773</v>
      </c>
      <c r="D58" s="26">
        <v>972</v>
      </c>
      <c r="E58" s="26">
        <v>284</v>
      </c>
      <c r="F58" s="26">
        <v>0</v>
      </c>
      <c r="G58" s="26">
        <v>31924</v>
      </c>
      <c r="I58" s="19">
        <f t="shared" si="0"/>
        <v>31924</v>
      </c>
    </row>
    <row r="59" spans="1:9" s="9" customFormat="1" ht="9.75" customHeight="1" x14ac:dyDescent="0.2">
      <c r="A59" s="10" t="s">
        <v>76</v>
      </c>
      <c r="B59" s="26">
        <v>166746</v>
      </c>
      <c r="C59" s="26">
        <v>3552</v>
      </c>
      <c r="D59" s="26">
        <v>5728</v>
      </c>
      <c r="E59" s="26">
        <v>1676</v>
      </c>
      <c r="F59" s="26">
        <v>1</v>
      </c>
      <c r="G59" s="26">
        <v>177703</v>
      </c>
      <c r="I59" s="19">
        <f t="shared" si="0"/>
        <v>177703</v>
      </c>
    </row>
    <row r="60" spans="1:9" s="9" customFormat="1" ht="9.75" customHeight="1" x14ac:dyDescent="0.2">
      <c r="A60" s="10" t="s">
        <v>77</v>
      </c>
      <c r="B60" s="26">
        <v>7087148</v>
      </c>
      <c r="C60" s="26">
        <v>177860</v>
      </c>
      <c r="D60" s="26">
        <v>243459</v>
      </c>
      <c r="E60" s="26">
        <v>71265</v>
      </c>
      <c r="F60" s="26">
        <v>53</v>
      </c>
      <c r="G60" s="26">
        <v>7579785</v>
      </c>
      <c r="I60" s="19">
        <f t="shared" si="0"/>
        <v>7579785</v>
      </c>
    </row>
    <row r="61" spans="1:9" s="9" customFormat="1" ht="9.75" customHeight="1" x14ac:dyDescent="0.2">
      <c r="A61" s="10" t="s">
        <v>78</v>
      </c>
      <c r="B61" s="26">
        <v>363451</v>
      </c>
      <c r="C61" s="26">
        <v>3941</v>
      </c>
      <c r="D61" s="26">
        <v>12485</v>
      </c>
      <c r="E61" s="26">
        <v>3654</v>
      </c>
      <c r="F61" s="26">
        <v>2</v>
      </c>
      <c r="G61" s="26">
        <v>383533</v>
      </c>
      <c r="I61" s="19">
        <f t="shared" si="0"/>
        <v>383533</v>
      </c>
    </row>
    <row r="62" spans="1:9" s="9" customFormat="1" ht="9.75" customHeight="1" x14ac:dyDescent="0.2">
      <c r="A62" s="10" t="s">
        <v>79</v>
      </c>
      <c r="B62" s="26">
        <v>1133361</v>
      </c>
      <c r="C62" s="26">
        <v>19255</v>
      </c>
      <c r="D62" s="26">
        <v>38933</v>
      </c>
      <c r="E62" s="26">
        <v>11396</v>
      </c>
      <c r="F62" s="26">
        <v>8</v>
      </c>
      <c r="G62" s="26">
        <v>1202953</v>
      </c>
      <c r="I62" s="19">
        <f t="shared" si="0"/>
        <v>1202953</v>
      </c>
    </row>
    <row r="63" spans="1:9" s="9" customFormat="1" ht="9.75" customHeight="1" x14ac:dyDescent="0.2">
      <c r="A63" s="10" t="s">
        <v>80</v>
      </c>
      <c r="B63" s="26">
        <v>231652</v>
      </c>
      <c r="C63" s="26">
        <v>5547</v>
      </c>
      <c r="D63" s="26">
        <v>7957</v>
      </c>
      <c r="E63" s="26">
        <v>2329</v>
      </c>
      <c r="F63" s="26">
        <v>1</v>
      </c>
      <c r="G63" s="26">
        <v>247486</v>
      </c>
      <c r="I63" s="19">
        <f t="shared" si="0"/>
        <v>247486</v>
      </c>
    </row>
    <row r="64" spans="1:9" s="9" customFormat="1" ht="9.75" customHeight="1" x14ac:dyDescent="0.2">
      <c r="A64" s="10" t="s">
        <v>81</v>
      </c>
      <c r="B64" s="26">
        <v>22803</v>
      </c>
      <c r="C64" s="26">
        <v>531</v>
      </c>
      <c r="D64" s="26">
        <v>783</v>
      </c>
      <c r="E64" s="26">
        <v>229</v>
      </c>
      <c r="F64" s="26">
        <v>0</v>
      </c>
      <c r="G64" s="26">
        <v>24346</v>
      </c>
      <c r="I64" s="19">
        <f t="shared" si="0"/>
        <v>24346</v>
      </c>
    </row>
    <row r="65" spans="1:9" s="9" customFormat="1" ht="9.75" customHeight="1" x14ac:dyDescent="0.2">
      <c r="A65" s="10" t="s">
        <v>82</v>
      </c>
      <c r="B65" s="26">
        <v>12932</v>
      </c>
      <c r="C65" s="26">
        <v>1708</v>
      </c>
      <c r="D65" s="26">
        <v>450</v>
      </c>
      <c r="E65" s="26">
        <v>131</v>
      </c>
      <c r="F65" s="26">
        <v>0</v>
      </c>
      <c r="G65" s="26">
        <v>15221</v>
      </c>
      <c r="I65" s="19">
        <f t="shared" si="0"/>
        <v>15221</v>
      </c>
    </row>
    <row r="66" spans="1:9" s="9" customFormat="1" ht="9.75" customHeight="1" x14ac:dyDescent="0.2">
      <c r="A66" s="10" t="s">
        <v>83</v>
      </c>
      <c r="B66" s="26">
        <v>59994</v>
      </c>
      <c r="C66" s="26">
        <v>1000</v>
      </c>
      <c r="D66" s="26">
        <v>2090</v>
      </c>
      <c r="E66" s="26">
        <v>611</v>
      </c>
      <c r="F66" s="26">
        <v>0</v>
      </c>
      <c r="G66" s="26">
        <v>63695</v>
      </c>
      <c r="I66" s="19">
        <f t="shared" si="0"/>
        <v>63695</v>
      </c>
    </row>
    <row r="67" spans="1:9" s="9" customFormat="1" ht="9.75" customHeight="1" x14ac:dyDescent="0.2">
      <c r="A67" s="10" t="s">
        <v>36</v>
      </c>
      <c r="B67" s="26">
        <v>532908</v>
      </c>
      <c r="C67" s="26">
        <v>13454</v>
      </c>
      <c r="D67" s="26">
        <v>18306</v>
      </c>
      <c r="E67" s="26">
        <v>5358</v>
      </c>
      <c r="F67" s="26">
        <v>4</v>
      </c>
      <c r="G67" s="26">
        <v>570030</v>
      </c>
      <c r="I67" s="19">
        <f t="shared" si="0"/>
        <v>570030</v>
      </c>
    </row>
    <row r="68" spans="1:9" s="9" customFormat="1" ht="9.75" customHeight="1" x14ac:dyDescent="0.2">
      <c r="A68" s="10" t="s">
        <v>84</v>
      </c>
      <c r="B68" s="26">
        <v>10429300</v>
      </c>
      <c r="C68" s="26">
        <v>201837</v>
      </c>
      <c r="D68" s="26">
        <v>358270</v>
      </c>
      <c r="E68" s="26">
        <v>104873</v>
      </c>
      <c r="F68" s="26">
        <v>78</v>
      </c>
      <c r="G68" s="26">
        <v>11094358</v>
      </c>
      <c r="I68" s="19">
        <f t="shared" si="0"/>
        <v>11094358</v>
      </c>
    </row>
    <row r="69" spans="1:9" s="9" customFormat="1" ht="9.75" customHeight="1" x14ac:dyDescent="0.2">
      <c r="A69" s="10" t="s">
        <v>15</v>
      </c>
      <c r="B69" s="26">
        <v>187562</v>
      </c>
      <c r="C69" s="26">
        <v>6821</v>
      </c>
      <c r="D69" s="26">
        <v>6443</v>
      </c>
      <c r="E69" s="26">
        <v>1886</v>
      </c>
      <c r="F69" s="26">
        <v>1</v>
      </c>
      <c r="G69" s="26">
        <v>202713</v>
      </c>
      <c r="I69" s="19">
        <f t="shared" si="0"/>
        <v>202713</v>
      </c>
    </row>
    <row r="70" spans="1:9" s="9" customFormat="1" ht="9.75" customHeight="1" x14ac:dyDescent="0.2">
      <c r="A70" s="10" t="s">
        <v>85</v>
      </c>
      <c r="B70" s="26">
        <v>2601176</v>
      </c>
      <c r="C70" s="26">
        <v>32451</v>
      </c>
      <c r="D70" s="26">
        <v>90643</v>
      </c>
      <c r="E70" s="26">
        <v>26533</v>
      </c>
      <c r="F70" s="26">
        <v>19</v>
      </c>
      <c r="G70" s="26">
        <v>2750822</v>
      </c>
      <c r="I70" s="19">
        <f t="shared" si="0"/>
        <v>2750822</v>
      </c>
    </row>
    <row r="71" spans="1:9" s="9" customFormat="1" ht="9.75" customHeight="1" x14ac:dyDescent="0.2">
      <c r="A71" s="10" t="s">
        <v>86</v>
      </c>
      <c r="B71" s="26">
        <v>7909</v>
      </c>
      <c r="C71" s="26">
        <v>7092</v>
      </c>
      <c r="D71" s="26">
        <v>275</v>
      </c>
      <c r="E71" s="26">
        <v>80</v>
      </c>
      <c r="F71" s="26">
        <v>0</v>
      </c>
      <c r="G71" s="26">
        <v>15356</v>
      </c>
      <c r="I71" s="19">
        <f t="shared" si="0"/>
        <v>15356</v>
      </c>
    </row>
    <row r="72" spans="1:9" s="9" customFormat="1" ht="9.75" customHeight="1" x14ac:dyDescent="0.2">
      <c r="A72" s="10" t="s">
        <v>37</v>
      </c>
      <c r="B72" s="26">
        <v>2680551</v>
      </c>
      <c r="C72" s="26">
        <v>49929</v>
      </c>
      <c r="D72" s="26">
        <v>93409</v>
      </c>
      <c r="E72" s="26">
        <v>27342</v>
      </c>
      <c r="F72" s="26">
        <v>20</v>
      </c>
      <c r="G72" s="26">
        <v>2851251</v>
      </c>
      <c r="I72" s="19">
        <f t="shared" si="0"/>
        <v>2851251</v>
      </c>
    </row>
    <row r="73" spans="1:9" s="9" customFormat="1" ht="9.75" customHeight="1" x14ac:dyDescent="0.2">
      <c r="A73" s="10" t="s">
        <v>87</v>
      </c>
      <c r="B73" s="26">
        <v>1231099</v>
      </c>
      <c r="C73" s="26">
        <v>29014</v>
      </c>
      <c r="D73" s="26">
        <v>42900</v>
      </c>
      <c r="E73" s="26">
        <v>12557</v>
      </c>
      <c r="F73" s="26">
        <v>9</v>
      </c>
      <c r="G73" s="26">
        <v>1315579</v>
      </c>
      <c r="I73" s="19">
        <f t="shared" si="0"/>
        <v>1315579</v>
      </c>
    </row>
    <row r="74" spans="1:9" s="9" customFormat="1" ht="9.75" customHeight="1" x14ac:dyDescent="0.2">
      <c r="A74" s="10" t="s">
        <v>88</v>
      </c>
      <c r="B74" s="26">
        <v>980967</v>
      </c>
      <c r="C74" s="26">
        <v>34787</v>
      </c>
      <c r="D74" s="26">
        <v>34183</v>
      </c>
      <c r="E74" s="26">
        <v>10006</v>
      </c>
      <c r="F74" s="26">
        <v>7</v>
      </c>
      <c r="G74" s="26">
        <v>1059950</v>
      </c>
      <c r="I74" s="19">
        <f t="shared" si="0"/>
        <v>1059950</v>
      </c>
    </row>
    <row r="75" spans="1:9" s="9" customFormat="1" ht="9.75" customHeight="1" x14ac:dyDescent="0.2">
      <c r="A75" s="10" t="s">
        <v>32</v>
      </c>
      <c r="B75" s="26">
        <v>11881838</v>
      </c>
      <c r="C75" s="26">
        <v>208854</v>
      </c>
      <c r="D75" s="26">
        <v>414045</v>
      </c>
      <c r="E75" s="26">
        <v>121199</v>
      </c>
      <c r="F75" s="26">
        <v>91</v>
      </c>
      <c r="G75" s="26">
        <v>12626027</v>
      </c>
      <c r="I75" s="19">
        <f t="shared" ref="I75:I140" si="1">SUM(B75:F75)</f>
        <v>12626027</v>
      </c>
    </row>
    <row r="76" spans="1:9" s="9" customFormat="1" ht="9.75" customHeight="1" x14ac:dyDescent="0.2">
      <c r="A76" s="10" t="s">
        <v>89</v>
      </c>
      <c r="B76" s="26">
        <v>14036</v>
      </c>
      <c r="C76" s="26">
        <v>1046</v>
      </c>
      <c r="D76" s="26">
        <v>489</v>
      </c>
      <c r="E76" s="26">
        <v>143</v>
      </c>
      <c r="F76" s="26">
        <v>0</v>
      </c>
      <c r="G76" s="26">
        <v>15714</v>
      </c>
      <c r="I76" s="19">
        <f t="shared" si="1"/>
        <v>15714</v>
      </c>
    </row>
    <row r="77" spans="1:9" s="9" customFormat="1" ht="9.75" customHeight="1" x14ac:dyDescent="0.2">
      <c r="A77" s="10" t="s">
        <v>90</v>
      </c>
      <c r="B77" s="26">
        <v>82403</v>
      </c>
      <c r="C77" s="26">
        <v>1920</v>
      </c>
      <c r="D77" s="26">
        <v>2871</v>
      </c>
      <c r="E77" s="26">
        <v>840</v>
      </c>
      <c r="F77" s="26">
        <v>0</v>
      </c>
      <c r="G77" s="26">
        <v>88034</v>
      </c>
      <c r="I77" s="19">
        <f t="shared" si="1"/>
        <v>88034</v>
      </c>
    </row>
    <row r="78" spans="1:9" s="9" customFormat="1" ht="9.75" customHeight="1" x14ac:dyDescent="0.2">
      <c r="A78" s="10" t="s">
        <v>118</v>
      </c>
      <c r="B78" s="26">
        <v>26779</v>
      </c>
      <c r="C78" s="26">
        <v>656</v>
      </c>
      <c r="D78" s="26">
        <v>919</v>
      </c>
      <c r="E78" s="26">
        <v>269</v>
      </c>
      <c r="F78" s="26">
        <v>0</v>
      </c>
      <c r="G78" s="26">
        <v>28623</v>
      </c>
      <c r="I78" s="19">
        <f t="shared" si="1"/>
        <v>28623</v>
      </c>
    </row>
    <row r="79" spans="1:9" s="9" customFormat="1" ht="9.75" customHeight="1" x14ac:dyDescent="0.2">
      <c r="A79" s="10" t="s">
        <v>119</v>
      </c>
      <c r="B79" s="26">
        <v>16551</v>
      </c>
      <c r="C79" s="26">
        <v>531</v>
      </c>
      <c r="D79" s="26">
        <v>568</v>
      </c>
      <c r="E79" s="26">
        <v>166</v>
      </c>
      <c r="F79" s="26">
        <v>0</v>
      </c>
      <c r="G79" s="26">
        <v>17816</v>
      </c>
      <c r="I79" s="19">
        <f t="shared" si="1"/>
        <v>17816</v>
      </c>
    </row>
    <row r="80" spans="1:9" s="9" customFormat="1" ht="9.75" customHeight="1" x14ac:dyDescent="0.2">
      <c r="A80" s="10" t="s">
        <v>120</v>
      </c>
      <c r="B80" s="26">
        <v>9287</v>
      </c>
      <c r="C80" s="26">
        <v>184</v>
      </c>
      <c r="D80" s="26">
        <v>319</v>
      </c>
      <c r="E80" s="26">
        <v>93</v>
      </c>
      <c r="F80" s="26">
        <v>0</v>
      </c>
      <c r="G80" s="26">
        <v>9883</v>
      </c>
      <c r="I80" s="19">
        <f t="shared" si="1"/>
        <v>9883</v>
      </c>
    </row>
    <row r="81" spans="1:9" s="9" customFormat="1" ht="9.75" customHeight="1" x14ac:dyDescent="0.2">
      <c r="A81" s="10" t="s">
        <v>121</v>
      </c>
      <c r="B81" s="26">
        <v>2710</v>
      </c>
      <c r="C81" s="26">
        <v>52</v>
      </c>
      <c r="D81" s="26">
        <v>93</v>
      </c>
      <c r="E81" s="26">
        <v>27</v>
      </c>
      <c r="F81" s="26">
        <v>0</v>
      </c>
      <c r="G81" s="26">
        <v>2882</v>
      </c>
      <c r="I81" s="19">
        <f t="shared" si="1"/>
        <v>2882</v>
      </c>
    </row>
    <row r="82" spans="1:9" s="9" customFormat="1" ht="9.75" customHeight="1" x14ac:dyDescent="0.2">
      <c r="A82" s="10" t="s">
        <v>122</v>
      </c>
      <c r="B82" s="26">
        <v>3252</v>
      </c>
      <c r="C82" s="26">
        <v>67</v>
      </c>
      <c r="D82" s="26">
        <v>111</v>
      </c>
      <c r="E82" s="26">
        <v>32</v>
      </c>
      <c r="F82" s="26">
        <v>0</v>
      </c>
      <c r="G82" s="26">
        <v>3462</v>
      </c>
      <c r="I82" s="19">
        <f t="shared" si="1"/>
        <v>3462</v>
      </c>
    </row>
    <row r="83" spans="1:9" s="9" customFormat="1" ht="9.75" customHeight="1" x14ac:dyDescent="0.2">
      <c r="A83" s="10" t="s">
        <v>123</v>
      </c>
      <c r="B83" s="26">
        <v>2204</v>
      </c>
      <c r="C83" s="26">
        <v>51</v>
      </c>
      <c r="D83" s="26">
        <v>75</v>
      </c>
      <c r="E83" s="26">
        <v>22</v>
      </c>
      <c r="F83" s="26">
        <v>0</v>
      </c>
      <c r="G83" s="26">
        <v>2352</v>
      </c>
      <c r="I83" s="19">
        <f t="shared" si="1"/>
        <v>2352</v>
      </c>
    </row>
    <row r="84" spans="1:9" s="9" customFormat="1" ht="9.75" customHeight="1" x14ac:dyDescent="0.2">
      <c r="A84" s="10" t="s">
        <v>124</v>
      </c>
      <c r="B84" s="26">
        <v>1373</v>
      </c>
      <c r="C84" s="26">
        <v>28</v>
      </c>
      <c r="D84" s="26">
        <v>47</v>
      </c>
      <c r="E84" s="26">
        <v>13</v>
      </c>
      <c r="F84" s="26">
        <v>0</v>
      </c>
      <c r="G84" s="26">
        <v>1461</v>
      </c>
      <c r="I84" s="19">
        <f t="shared" si="1"/>
        <v>1461</v>
      </c>
    </row>
    <row r="85" spans="1:9" s="9" customFormat="1" ht="9.75" customHeight="1" x14ac:dyDescent="0.2">
      <c r="A85" s="10" t="s">
        <v>125</v>
      </c>
      <c r="B85" s="26">
        <v>15792</v>
      </c>
      <c r="C85" s="26">
        <v>320</v>
      </c>
      <c r="D85" s="26">
        <v>542</v>
      </c>
      <c r="E85" s="26">
        <v>158</v>
      </c>
      <c r="F85" s="26">
        <v>0</v>
      </c>
      <c r="G85" s="26">
        <v>16812</v>
      </c>
      <c r="I85" s="19">
        <f t="shared" si="1"/>
        <v>16812</v>
      </c>
    </row>
    <row r="86" spans="1:9" s="9" customFormat="1" ht="9.75" customHeight="1" x14ac:dyDescent="0.2">
      <c r="A86" s="10" t="s">
        <v>126</v>
      </c>
      <c r="B86" s="26">
        <v>53702</v>
      </c>
      <c r="C86" s="26">
        <v>1057</v>
      </c>
      <c r="D86" s="26">
        <v>1844</v>
      </c>
      <c r="E86" s="26">
        <v>540</v>
      </c>
      <c r="F86" s="26">
        <v>0</v>
      </c>
      <c r="G86" s="26">
        <v>57143</v>
      </c>
      <c r="I86" s="19">
        <f t="shared" si="1"/>
        <v>57143</v>
      </c>
    </row>
    <row r="87" spans="1:9" s="9" customFormat="1" ht="9.75" customHeight="1" x14ac:dyDescent="0.2">
      <c r="A87" s="10" t="s">
        <v>127</v>
      </c>
      <c r="B87" s="26">
        <v>4011</v>
      </c>
      <c r="C87" s="26">
        <v>94</v>
      </c>
      <c r="D87" s="26">
        <v>137</v>
      </c>
      <c r="E87" s="26">
        <v>40</v>
      </c>
      <c r="F87" s="26">
        <v>0</v>
      </c>
      <c r="G87" s="26">
        <v>4282</v>
      </c>
      <c r="I87" s="19">
        <f t="shared" si="1"/>
        <v>4282</v>
      </c>
    </row>
    <row r="88" spans="1:9" s="9" customFormat="1" ht="9.75" customHeight="1" x14ac:dyDescent="0.2">
      <c r="A88" s="10" t="s">
        <v>128</v>
      </c>
      <c r="B88" s="26">
        <v>16371</v>
      </c>
      <c r="C88" s="26">
        <v>296</v>
      </c>
      <c r="D88" s="26">
        <v>562</v>
      </c>
      <c r="E88" s="26">
        <v>164</v>
      </c>
      <c r="F88" s="26">
        <v>0</v>
      </c>
      <c r="G88" s="26">
        <v>17393</v>
      </c>
      <c r="I88" s="19">
        <f t="shared" si="1"/>
        <v>17393</v>
      </c>
    </row>
    <row r="89" spans="1:9" s="9" customFormat="1" ht="9.75" customHeight="1" x14ac:dyDescent="0.2">
      <c r="A89" s="10" t="s">
        <v>129</v>
      </c>
      <c r="B89" s="26">
        <v>31549</v>
      </c>
      <c r="C89" s="26">
        <v>903</v>
      </c>
      <c r="D89" s="26">
        <v>1083</v>
      </c>
      <c r="E89" s="26">
        <v>317</v>
      </c>
      <c r="F89" s="26">
        <v>0</v>
      </c>
      <c r="G89" s="26">
        <v>33852</v>
      </c>
      <c r="I89" s="19">
        <f t="shared" si="1"/>
        <v>33852</v>
      </c>
    </row>
    <row r="90" spans="1:9" s="9" customFormat="1" ht="9.75" customHeight="1" x14ac:dyDescent="0.2">
      <c r="A90" s="10" t="s">
        <v>130</v>
      </c>
      <c r="B90" s="26">
        <v>54823</v>
      </c>
      <c r="C90" s="26">
        <v>2084</v>
      </c>
      <c r="D90" s="26">
        <v>1883</v>
      </c>
      <c r="E90" s="26">
        <v>551</v>
      </c>
      <c r="F90" s="26">
        <v>0</v>
      </c>
      <c r="G90" s="26">
        <v>59341</v>
      </c>
      <c r="I90" s="19">
        <f t="shared" si="1"/>
        <v>59341</v>
      </c>
    </row>
    <row r="91" spans="1:9" s="9" customFormat="1" ht="9.75" customHeight="1" x14ac:dyDescent="0.2">
      <c r="A91" s="10" t="s">
        <v>131</v>
      </c>
      <c r="B91" s="26">
        <v>1553</v>
      </c>
      <c r="C91" s="26">
        <v>48</v>
      </c>
      <c r="D91" s="26">
        <v>53</v>
      </c>
      <c r="E91" s="26">
        <v>15</v>
      </c>
      <c r="F91" s="26">
        <v>0</v>
      </c>
      <c r="G91" s="26">
        <v>1669</v>
      </c>
      <c r="I91" s="19">
        <f>SUM(B18:F18)</f>
        <v>39476</v>
      </c>
    </row>
    <row r="92" spans="1:9" s="9" customFormat="1" ht="9.75" customHeight="1" x14ac:dyDescent="0.2">
      <c r="A92" s="10" t="s">
        <v>132</v>
      </c>
      <c r="B92" s="26">
        <v>578</v>
      </c>
      <c r="C92" s="26">
        <v>12</v>
      </c>
      <c r="D92" s="26">
        <v>19</v>
      </c>
      <c r="E92" s="26">
        <v>5</v>
      </c>
      <c r="F92" s="26">
        <v>0</v>
      </c>
      <c r="G92" s="26">
        <v>614</v>
      </c>
      <c r="I92" s="19">
        <f t="shared" si="1"/>
        <v>614</v>
      </c>
    </row>
    <row r="93" spans="1:9" s="9" customFormat="1" ht="9.75" customHeight="1" x14ac:dyDescent="0.2">
      <c r="A93" s="10" t="s">
        <v>133</v>
      </c>
      <c r="B93" s="26">
        <v>1626</v>
      </c>
      <c r="C93" s="26">
        <v>39</v>
      </c>
      <c r="D93" s="26">
        <v>55</v>
      </c>
      <c r="E93" s="26">
        <v>16</v>
      </c>
      <c r="F93" s="26">
        <v>0</v>
      </c>
      <c r="G93" s="26">
        <v>1736</v>
      </c>
      <c r="I93" s="19">
        <f t="shared" si="1"/>
        <v>1736</v>
      </c>
    </row>
    <row r="94" spans="1:9" s="9" customFormat="1" ht="9.75" customHeight="1" x14ac:dyDescent="0.2">
      <c r="A94" s="10" t="s">
        <v>134</v>
      </c>
      <c r="B94" s="26">
        <v>3180</v>
      </c>
      <c r="C94" s="26">
        <v>54</v>
      </c>
      <c r="D94" s="26">
        <v>109</v>
      </c>
      <c r="E94" s="26">
        <v>31</v>
      </c>
      <c r="F94" s="26">
        <v>0</v>
      </c>
      <c r="G94" s="26">
        <v>3374</v>
      </c>
      <c r="I94" s="19">
        <f t="shared" si="1"/>
        <v>3374</v>
      </c>
    </row>
    <row r="95" spans="1:9" s="9" customFormat="1" ht="9.75" customHeight="1" x14ac:dyDescent="0.2">
      <c r="A95" s="10" t="s">
        <v>135</v>
      </c>
      <c r="B95" s="26">
        <v>7119</v>
      </c>
      <c r="C95" s="26">
        <v>218</v>
      </c>
      <c r="D95" s="26">
        <v>244</v>
      </c>
      <c r="E95" s="26">
        <v>71</v>
      </c>
      <c r="F95" s="26">
        <v>0</v>
      </c>
      <c r="G95" s="26">
        <v>7652</v>
      </c>
      <c r="I95" s="19">
        <f t="shared" si="1"/>
        <v>7652</v>
      </c>
    </row>
    <row r="96" spans="1:9" s="9" customFormat="1" ht="24.95" customHeight="1" x14ac:dyDescent="0.2">
      <c r="A96" s="13"/>
      <c r="B96" s="20"/>
      <c r="C96" s="20"/>
      <c r="D96" s="20"/>
      <c r="E96" s="20"/>
      <c r="F96" s="20"/>
      <c r="G96" s="20"/>
      <c r="I96" s="19"/>
    </row>
    <row r="97" spans="1:9" s="9" customFormat="1" x14ac:dyDescent="0.2">
      <c r="A97" s="5" t="s">
        <v>44</v>
      </c>
      <c r="B97" s="1"/>
      <c r="C97" s="1"/>
      <c r="D97" s="1"/>
      <c r="E97" s="1"/>
      <c r="F97" s="1"/>
      <c r="G97" s="1"/>
      <c r="I97" s="19"/>
    </row>
    <row r="98" spans="1:9" s="9" customFormat="1" x14ac:dyDescent="0.2">
      <c r="A98" s="5" t="s">
        <v>43</v>
      </c>
      <c r="B98" s="1"/>
      <c r="C98" s="1"/>
      <c r="D98" s="1"/>
      <c r="E98" s="1"/>
      <c r="F98" s="1"/>
      <c r="G98" s="1"/>
      <c r="I98" s="19"/>
    </row>
    <row r="99" spans="1:9" s="9" customFormat="1" ht="9.75" customHeight="1" x14ac:dyDescent="0.2">
      <c r="A99" s="14" t="s">
        <v>136</v>
      </c>
      <c r="B99" s="26">
        <v>2565</v>
      </c>
      <c r="C99" s="26">
        <v>58</v>
      </c>
      <c r="D99" s="26">
        <v>88</v>
      </c>
      <c r="E99" s="26">
        <v>25</v>
      </c>
      <c r="F99" s="26">
        <v>0</v>
      </c>
      <c r="G99" s="26">
        <v>2736</v>
      </c>
      <c r="I99" s="19">
        <f t="shared" si="1"/>
        <v>2736</v>
      </c>
    </row>
    <row r="100" spans="1:9" s="9" customFormat="1" ht="9.75" customHeight="1" x14ac:dyDescent="0.2">
      <c r="A100" s="10" t="s">
        <v>137</v>
      </c>
      <c r="B100" s="26">
        <v>1264</v>
      </c>
      <c r="C100" s="26">
        <v>40</v>
      </c>
      <c r="D100" s="26">
        <v>43</v>
      </c>
      <c r="E100" s="26">
        <v>12</v>
      </c>
      <c r="F100" s="26">
        <v>0</v>
      </c>
      <c r="G100" s="26">
        <v>1359</v>
      </c>
      <c r="I100" s="19">
        <f t="shared" si="1"/>
        <v>1359</v>
      </c>
    </row>
    <row r="101" spans="1:9" s="9" customFormat="1" ht="9.75" customHeight="1" x14ac:dyDescent="0.2">
      <c r="A101" s="10" t="s">
        <v>138</v>
      </c>
      <c r="B101" s="26">
        <v>3324</v>
      </c>
      <c r="C101" s="26">
        <v>55</v>
      </c>
      <c r="D101" s="26">
        <v>114</v>
      </c>
      <c r="E101" s="26">
        <v>33</v>
      </c>
      <c r="F101" s="26">
        <v>0</v>
      </c>
      <c r="G101" s="26">
        <v>3526</v>
      </c>
      <c r="I101" s="19">
        <f t="shared" si="1"/>
        <v>3526</v>
      </c>
    </row>
    <row r="102" spans="1:9" s="9" customFormat="1" ht="9.75" customHeight="1" x14ac:dyDescent="0.2">
      <c r="A102" s="10" t="s">
        <v>139</v>
      </c>
      <c r="B102" s="26">
        <v>5457</v>
      </c>
      <c r="C102" s="26">
        <v>75</v>
      </c>
      <c r="D102" s="26">
        <v>187</v>
      </c>
      <c r="E102" s="26">
        <v>54</v>
      </c>
      <c r="F102" s="26">
        <v>0</v>
      </c>
      <c r="G102" s="26">
        <v>5773</v>
      </c>
      <c r="I102" s="19">
        <f t="shared" si="1"/>
        <v>5773</v>
      </c>
    </row>
    <row r="103" spans="1:9" s="9" customFormat="1" ht="9.75" customHeight="1" x14ac:dyDescent="0.2">
      <c r="A103" s="10" t="s">
        <v>141</v>
      </c>
      <c r="B103" s="26">
        <v>14311</v>
      </c>
      <c r="C103" s="26">
        <v>205</v>
      </c>
      <c r="D103" s="26">
        <v>491</v>
      </c>
      <c r="E103" s="26">
        <v>143</v>
      </c>
      <c r="F103" s="26">
        <v>0</v>
      </c>
      <c r="G103" s="26">
        <v>15150</v>
      </c>
      <c r="I103" s="19">
        <f t="shared" si="1"/>
        <v>15150</v>
      </c>
    </row>
    <row r="104" spans="1:9" s="9" customFormat="1" ht="9.75" customHeight="1" x14ac:dyDescent="0.2">
      <c r="A104" s="10" t="s">
        <v>140</v>
      </c>
      <c r="B104" s="26">
        <v>3071</v>
      </c>
      <c r="C104" s="26">
        <v>61</v>
      </c>
      <c r="D104" s="26">
        <v>105</v>
      </c>
      <c r="E104" s="26">
        <v>30</v>
      </c>
      <c r="F104" s="26">
        <v>0</v>
      </c>
      <c r="G104" s="26">
        <v>3267</v>
      </c>
      <c r="I104" s="19">
        <f t="shared" si="1"/>
        <v>3267</v>
      </c>
    </row>
    <row r="105" spans="1:9" s="9" customFormat="1" ht="9.75" customHeight="1" x14ac:dyDescent="0.2">
      <c r="A105" s="10" t="s">
        <v>142</v>
      </c>
      <c r="B105" s="26">
        <v>24827</v>
      </c>
      <c r="C105" s="26">
        <v>562</v>
      </c>
      <c r="D105" s="26">
        <v>852</v>
      </c>
      <c r="E105" s="26">
        <v>249</v>
      </c>
      <c r="F105" s="26">
        <v>0</v>
      </c>
      <c r="G105" s="26">
        <v>26490</v>
      </c>
      <c r="I105" s="19">
        <f t="shared" si="1"/>
        <v>26490</v>
      </c>
    </row>
    <row r="106" spans="1:9" s="9" customFormat="1" ht="9.75" customHeight="1" x14ac:dyDescent="0.2">
      <c r="A106" s="14" t="s">
        <v>143</v>
      </c>
      <c r="B106" s="26">
        <v>12540</v>
      </c>
      <c r="C106" s="26">
        <v>356</v>
      </c>
      <c r="D106" s="26">
        <v>430</v>
      </c>
      <c r="E106" s="26">
        <v>126</v>
      </c>
      <c r="F106" s="26">
        <v>0</v>
      </c>
      <c r="G106" s="26">
        <v>13452</v>
      </c>
      <c r="I106" s="19">
        <f t="shared" si="1"/>
        <v>13452</v>
      </c>
    </row>
    <row r="107" spans="1:9" s="9" customFormat="1" ht="9.75" customHeight="1" x14ac:dyDescent="0.2">
      <c r="A107" s="14" t="s">
        <v>144</v>
      </c>
      <c r="B107" s="26">
        <v>8745</v>
      </c>
      <c r="C107" s="26">
        <v>175</v>
      </c>
      <c r="D107" s="26">
        <v>300</v>
      </c>
      <c r="E107" s="26">
        <v>87</v>
      </c>
      <c r="F107" s="26">
        <v>0</v>
      </c>
      <c r="G107" s="26">
        <v>9307</v>
      </c>
      <c r="I107" s="19">
        <f t="shared" si="1"/>
        <v>9307</v>
      </c>
    </row>
    <row r="108" spans="1:9" s="9" customFormat="1" ht="9.75" customHeight="1" x14ac:dyDescent="0.2">
      <c r="A108" s="10" t="s">
        <v>145</v>
      </c>
      <c r="B108" s="26">
        <v>28586</v>
      </c>
      <c r="C108" s="26">
        <v>490</v>
      </c>
      <c r="D108" s="26">
        <v>981</v>
      </c>
      <c r="E108" s="26">
        <v>287</v>
      </c>
      <c r="F108" s="26">
        <v>0</v>
      </c>
      <c r="G108" s="26">
        <v>30344</v>
      </c>
      <c r="I108" s="19">
        <f t="shared" si="1"/>
        <v>30344</v>
      </c>
    </row>
    <row r="109" spans="1:9" s="9" customFormat="1" ht="9.75" customHeight="1" x14ac:dyDescent="0.2">
      <c r="A109" s="10" t="s">
        <v>146</v>
      </c>
      <c r="B109" s="26">
        <v>5818</v>
      </c>
      <c r="C109" s="26">
        <v>88</v>
      </c>
      <c r="D109" s="26">
        <v>199</v>
      </c>
      <c r="E109" s="26">
        <v>58</v>
      </c>
      <c r="F109" s="26">
        <v>0</v>
      </c>
      <c r="G109" s="26">
        <v>6163</v>
      </c>
      <c r="I109" s="19">
        <f t="shared" si="1"/>
        <v>6163</v>
      </c>
    </row>
    <row r="110" spans="1:9" s="9" customFormat="1" ht="9.75" customHeight="1" x14ac:dyDescent="0.2">
      <c r="A110" s="10" t="s">
        <v>147</v>
      </c>
      <c r="B110" s="26">
        <v>13190</v>
      </c>
      <c r="C110" s="26">
        <v>237</v>
      </c>
      <c r="D110" s="26">
        <v>453</v>
      </c>
      <c r="E110" s="26">
        <v>132</v>
      </c>
      <c r="F110" s="26">
        <v>0</v>
      </c>
      <c r="G110" s="26">
        <v>14012</v>
      </c>
      <c r="I110" s="19">
        <f t="shared" si="1"/>
        <v>14012</v>
      </c>
    </row>
    <row r="111" spans="1:9" s="9" customFormat="1" ht="9.75" customHeight="1" x14ac:dyDescent="0.2">
      <c r="A111" s="10" t="s">
        <v>148</v>
      </c>
      <c r="B111" s="26">
        <v>16551</v>
      </c>
      <c r="C111" s="26">
        <v>334</v>
      </c>
      <c r="D111" s="26">
        <v>568</v>
      </c>
      <c r="E111" s="26">
        <v>166</v>
      </c>
      <c r="F111" s="26">
        <v>0</v>
      </c>
      <c r="G111" s="26">
        <v>17619</v>
      </c>
      <c r="I111" s="19">
        <f t="shared" si="1"/>
        <v>17619</v>
      </c>
    </row>
    <row r="112" spans="1:9" s="9" customFormat="1" ht="9.75" customHeight="1" x14ac:dyDescent="0.2">
      <c r="A112" s="10" t="s">
        <v>149</v>
      </c>
      <c r="B112" s="26">
        <v>3866</v>
      </c>
      <c r="C112" s="26">
        <v>71</v>
      </c>
      <c r="D112" s="26">
        <v>132</v>
      </c>
      <c r="E112" s="26">
        <v>38</v>
      </c>
      <c r="F112" s="26">
        <v>0</v>
      </c>
      <c r="G112" s="26">
        <v>4107</v>
      </c>
      <c r="I112" s="19">
        <f t="shared" si="1"/>
        <v>4107</v>
      </c>
    </row>
    <row r="113" spans="1:9" s="9" customFormat="1" ht="9.75" customHeight="1" x14ac:dyDescent="0.2">
      <c r="A113" s="10" t="s">
        <v>150</v>
      </c>
      <c r="B113" s="26">
        <v>12721</v>
      </c>
      <c r="C113" s="26">
        <v>468</v>
      </c>
      <c r="D113" s="26">
        <v>437</v>
      </c>
      <c r="E113" s="26">
        <v>127</v>
      </c>
      <c r="F113" s="26">
        <v>0</v>
      </c>
      <c r="G113" s="26">
        <v>13753</v>
      </c>
      <c r="I113" s="19">
        <f t="shared" si="1"/>
        <v>13753</v>
      </c>
    </row>
    <row r="114" spans="1:9" s="9" customFormat="1" ht="9.75" customHeight="1" x14ac:dyDescent="0.2">
      <c r="A114" s="10" t="s">
        <v>151</v>
      </c>
      <c r="B114" s="26">
        <v>6758</v>
      </c>
      <c r="C114" s="26">
        <v>144</v>
      </c>
      <c r="D114" s="26">
        <v>232</v>
      </c>
      <c r="E114" s="26">
        <v>67</v>
      </c>
      <c r="F114" s="26">
        <v>0</v>
      </c>
      <c r="G114" s="26">
        <v>7201</v>
      </c>
      <c r="I114" s="19">
        <f t="shared" si="1"/>
        <v>7201</v>
      </c>
    </row>
    <row r="115" spans="1:9" s="9" customFormat="1" ht="9.75" customHeight="1" x14ac:dyDescent="0.2">
      <c r="A115" s="10" t="s">
        <v>152</v>
      </c>
      <c r="B115" s="26">
        <v>18467</v>
      </c>
      <c r="C115" s="26">
        <v>418</v>
      </c>
      <c r="D115" s="26">
        <v>634</v>
      </c>
      <c r="E115" s="26">
        <v>185</v>
      </c>
      <c r="F115" s="26">
        <v>0</v>
      </c>
      <c r="G115" s="26">
        <v>19704</v>
      </c>
      <c r="I115" s="19">
        <f t="shared" si="1"/>
        <v>19704</v>
      </c>
    </row>
    <row r="116" spans="1:9" s="9" customFormat="1" ht="9.75" customHeight="1" x14ac:dyDescent="0.2">
      <c r="A116" s="10" t="s">
        <v>153</v>
      </c>
      <c r="B116" s="26">
        <v>4047</v>
      </c>
      <c r="C116" s="26">
        <v>208</v>
      </c>
      <c r="D116" s="26">
        <v>139</v>
      </c>
      <c r="E116" s="26">
        <v>40</v>
      </c>
      <c r="F116" s="26">
        <v>0</v>
      </c>
      <c r="G116" s="26">
        <v>4434</v>
      </c>
      <c r="I116" s="19">
        <f t="shared" si="1"/>
        <v>4434</v>
      </c>
    </row>
    <row r="117" spans="1:9" s="9" customFormat="1" ht="9.75" customHeight="1" x14ac:dyDescent="0.2">
      <c r="A117" s="10" t="s">
        <v>154</v>
      </c>
      <c r="B117" s="26">
        <v>5673</v>
      </c>
      <c r="C117" s="26">
        <v>109</v>
      </c>
      <c r="D117" s="26">
        <v>194</v>
      </c>
      <c r="E117" s="26">
        <v>57</v>
      </c>
      <c r="F117" s="26">
        <v>0</v>
      </c>
      <c r="G117" s="26">
        <v>6033</v>
      </c>
      <c r="I117" s="19">
        <f t="shared" si="1"/>
        <v>6033</v>
      </c>
    </row>
    <row r="118" spans="1:9" s="9" customFormat="1" ht="9.75" customHeight="1" x14ac:dyDescent="0.2">
      <c r="A118" s="10" t="s">
        <v>155</v>
      </c>
      <c r="B118" s="26">
        <v>22623</v>
      </c>
      <c r="C118" s="26">
        <v>400</v>
      </c>
      <c r="D118" s="26">
        <v>777</v>
      </c>
      <c r="E118" s="26">
        <v>227</v>
      </c>
      <c r="F118" s="26">
        <v>0</v>
      </c>
      <c r="G118" s="26">
        <v>24027</v>
      </c>
      <c r="I118" s="19">
        <f t="shared" si="1"/>
        <v>24027</v>
      </c>
    </row>
    <row r="119" spans="1:9" s="9" customFormat="1" ht="9.75" customHeight="1" x14ac:dyDescent="0.2">
      <c r="A119" s="10" t="s">
        <v>156</v>
      </c>
      <c r="B119" s="26">
        <v>18647</v>
      </c>
      <c r="C119" s="26">
        <v>273</v>
      </c>
      <c r="D119" s="26">
        <v>640</v>
      </c>
      <c r="E119" s="26">
        <v>187</v>
      </c>
      <c r="F119" s="26">
        <v>0</v>
      </c>
      <c r="G119" s="26">
        <v>19747</v>
      </c>
      <c r="I119" s="19">
        <f t="shared" si="1"/>
        <v>19747</v>
      </c>
    </row>
    <row r="120" spans="1:9" s="9" customFormat="1" ht="9.75" customHeight="1" x14ac:dyDescent="0.2">
      <c r="A120" s="10" t="s">
        <v>91</v>
      </c>
      <c r="B120" s="26">
        <v>176395</v>
      </c>
      <c r="C120" s="26">
        <v>4534</v>
      </c>
      <c r="D120" s="26">
        <v>6059</v>
      </c>
      <c r="E120" s="26">
        <v>1773</v>
      </c>
      <c r="F120" s="26">
        <v>1</v>
      </c>
      <c r="G120" s="26">
        <v>188762</v>
      </c>
      <c r="I120" s="19">
        <f t="shared" si="1"/>
        <v>188762</v>
      </c>
    </row>
    <row r="121" spans="1:9" s="9" customFormat="1" ht="9.75" customHeight="1" x14ac:dyDescent="0.2">
      <c r="A121" s="10" t="s">
        <v>92</v>
      </c>
      <c r="B121" s="26">
        <v>423515</v>
      </c>
      <c r="C121" s="26">
        <v>6454</v>
      </c>
      <c r="D121" s="26">
        <v>14548</v>
      </c>
      <c r="E121" s="26">
        <v>4258</v>
      </c>
      <c r="F121" s="26">
        <v>3</v>
      </c>
      <c r="G121" s="26">
        <v>448778</v>
      </c>
      <c r="I121" s="19">
        <f t="shared" si="1"/>
        <v>448778</v>
      </c>
    </row>
    <row r="122" spans="1:9" s="9" customFormat="1" ht="9.75" customHeight="1" x14ac:dyDescent="0.2">
      <c r="A122" s="10" t="s">
        <v>38</v>
      </c>
      <c r="B122" s="26">
        <v>21430</v>
      </c>
      <c r="C122" s="26">
        <v>616</v>
      </c>
      <c r="D122" s="26">
        <v>736</v>
      </c>
      <c r="E122" s="26">
        <v>215</v>
      </c>
      <c r="F122" s="26">
        <v>0</v>
      </c>
      <c r="G122" s="26">
        <v>22997</v>
      </c>
      <c r="I122" s="19">
        <f t="shared" si="1"/>
        <v>22997</v>
      </c>
    </row>
    <row r="123" spans="1:9" s="9" customFormat="1" ht="9.75" customHeight="1" x14ac:dyDescent="0.2">
      <c r="A123" s="10" t="s">
        <v>39</v>
      </c>
      <c r="B123" s="26">
        <v>17925</v>
      </c>
      <c r="C123" s="26">
        <v>404</v>
      </c>
      <c r="D123" s="26">
        <v>615</v>
      </c>
      <c r="E123" s="26">
        <v>180</v>
      </c>
      <c r="F123" s="26">
        <v>0</v>
      </c>
      <c r="G123" s="26">
        <v>19124</v>
      </c>
      <c r="I123" s="19">
        <f t="shared" si="1"/>
        <v>19124</v>
      </c>
    </row>
    <row r="124" spans="1:9" s="9" customFormat="1" ht="9.75" customHeight="1" x14ac:dyDescent="0.2">
      <c r="A124" s="10" t="s">
        <v>93</v>
      </c>
      <c r="B124" s="26">
        <v>287017</v>
      </c>
      <c r="C124" s="26">
        <v>7301</v>
      </c>
      <c r="D124" s="26">
        <v>9859</v>
      </c>
      <c r="E124" s="26">
        <v>2886</v>
      </c>
      <c r="F124" s="26">
        <v>2</v>
      </c>
      <c r="G124" s="26">
        <v>307065</v>
      </c>
      <c r="I124" s="19">
        <f t="shared" si="1"/>
        <v>307065</v>
      </c>
    </row>
    <row r="125" spans="1:9" s="9" customFormat="1" ht="9.75" customHeight="1" x14ac:dyDescent="0.2">
      <c r="A125" s="10" t="s">
        <v>94</v>
      </c>
      <c r="B125" s="26">
        <v>155253</v>
      </c>
      <c r="C125" s="26">
        <v>3445</v>
      </c>
      <c r="D125" s="26">
        <v>5333</v>
      </c>
      <c r="E125" s="26">
        <v>1561</v>
      </c>
      <c r="F125" s="26">
        <v>1</v>
      </c>
      <c r="G125" s="26">
        <v>165593</v>
      </c>
      <c r="I125" s="19">
        <f t="shared" si="1"/>
        <v>165593</v>
      </c>
    </row>
    <row r="126" spans="1:9" s="9" customFormat="1" ht="9.75" customHeight="1" x14ac:dyDescent="0.2">
      <c r="A126" s="10" t="s">
        <v>40</v>
      </c>
      <c r="B126" s="26">
        <v>107369</v>
      </c>
      <c r="C126" s="26">
        <v>2564</v>
      </c>
      <c r="D126" s="26">
        <v>3688</v>
      </c>
      <c r="E126" s="26">
        <v>1079</v>
      </c>
      <c r="F126" s="26">
        <v>0</v>
      </c>
      <c r="G126" s="26">
        <v>114700</v>
      </c>
      <c r="I126" s="19">
        <f t="shared" si="1"/>
        <v>114700</v>
      </c>
    </row>
    <row r="127" spans="1:9" s="9" customFormat="1" ht="9.75" customHeight="1" x14ac:dyDescent="0.2">
      <c r="A127" s="10" t="s">
        <v>95</v>
      </c>
      <c r="B127" s="26">
        <v>4525060</v>
      </c>
      <c r="C127" s="26">
        <v>97149</v>
      </c>
      <c r="D127" s="26">
        <v>155446</v>
      </c>
      <c r="E127" s="26">
        <v>45502</v>
      </c>
      <c r="F127" s="26">
        <v>34</v>
      </c>
      <c r="G127" s="26">
        <v>4823191</v>
      </c>
      <c r="I127" s="19">
        <f t="shared" si="1"/>
        <v>4823191</v>
      </c>
    </row>
    <row r="128" spans="1:9" s="9" customFormat="1" ht="9.75" customHeight="1" x14ac:dyDescent="0.2">
      <c r="A128" s="10" t="s">
        <v>96</v>
      </c>
      <c r="B128" s="26">
        <v>44559</v>
      </c>
      <c r="C128" s="26">
        <v>2487</v>
      </c>
      <c r="D128" s="26">
        <v>1530</v>
      </c>
      <c r="E128" s="26">
        <v>448</v>
      </c>
      <c r="F128" s="26">
        <v>0</v>
      </c>
      <c r="G128" s="26">
        <v>49024</v>
      </c>
      <c r="I128" s="19">
        <f t="shared" si="1"/>
        <v>49024</v>
      </c>
    </row>
    <row r="129" spans="1:9" s="9" customFormat="1" ht="9.75" customHeight="1" x14ac:dyDescent="0.2">
      <c r="A129" s="10" t="s">
        <v>2</v>
      </c>
      <c r="B129" s="26">
        <v>660263</v>
      </c>
      <c r="C129" s="26">
        <v>9147</v>
      </c>
      <c r="D129" s="26">
        <v>22681</v>
      </c>
      <c r="E129" s="26">
        <v>6639</v>
      </c>
      <c r="F129" s="26">
        <v>5</v>
      </c>
      <c r="G129" s="26">
        <v>698735</v>
      </c>
      <c r="I129" s="19">
        <f t="shared" si="1"/>
        <v>698735</v>
      </c>
    </row>
    <row r="130" spans="1:9" s="9" customFormat="1" ht="9.75" customHeight="1" x14ac:dyDescent="0.2">
      <c r="A130" s="10" t="s">
        <v>97</v>
      </c>
      <c r="B130" s="26">
        <v>8876182</v>
      </c>
      <c r="C130" s="26">
        <v>102640</v>
      </c>
      <c r="D130" s="26">
        <v>304917</v>
      </c>
      <c r="E130" s="26">
        <v>89255</v>
      </c>
      <c r="F130" s="26">
        <v>67</v>
      </c>
      <c r="G130" s="26">
        <v>9373061</v>
      </c>
      <c r="I130" s="19">
        <f t="shared" si="1"/>
        <v>9373061</v>
      </c>
    </row>
    <row r="131" spans="1:9" s="9" customFormat="1" ht="9.75" customHeight="1" x14ac:dyDescent="0.2">
      <c r="A131" s="10" t="s">
        <v>159</v>
      </c>
      <c r="B131" s="26">
        <v>237651</v>
      </c>
      <c r="C131" s="26">
        <v>4251</v>
      </c>
      <c r="D131" s="26">
        <v>8163</v>
      </c>
      <c r="E131" s="26">
        <v>2389</v>
      </c>
      <c r="F131" s="26">
        <v>1</v>
      </c>
      <c r="G131" s="26">
        <v>252455</v>
      </c>
      <c r="I131" s="19">
        <f t="shared" si="1"/>
        <v>252455</v>
      </c>
    </row>
    <row r="132" spans="1:9" s="9" customFormat="1" ht="9.75" customHeight="1" x14ac:dyDescent="0.2">
      <c r="A132" s="10" t="s">
        <v>98</v>
      </c>
      <c r="B132" s="26">
        <v>468021</v>
      </c>
      <c r="C132" s="26">
        <v>11898</v>
      </c>
      <c r="D132" s="26">
        <v>16309</v>
      </c>
      <c r="E132" s="26">
        <v>4774</v>
      </c>
      <c r="F132" s="26">
        <v>3</v>
      </c>
      <c r="G132" s="26">
        <v>501005</v>
      </c>
      <c r="I132" s="19">
        <f t="shared" si="1"/>
        <v>501005</v>
      </c>
    </row>
    <row r="133" spans="1:9" s="9" customFormat="1" ht="9.75" customHeight="1" x14ac:dyDescent="0.2">
      <c r="A133" s="10" t="s">
        <v>117</v>
      </c>
      <c r="B133" s="26">
        <v>44817</v>
      </c>
      <c r="C133" s="26">
        <v>756</v>
      </c>
      <c r="D133" s="26">
        <v>1561</v>
      </c>
      <c r="E133" s="26">
        <v>457</v>
      </c>
      <c r="F133" s="26">
        <v>0</v>
      </c>
      <c r="G133" s="26">
        <v>47591</v>
      </c>
      <c r="I133" s="19">
        <f t="shared" si="1"/>
        <v>47591</v>
      </c>
    </row>
    <row r="134" spans="1:9" s="9" customFormat="1" ht="9.75" customHeight="1" x14ac:dyDescent="0.2">
      <c r="A134" s="10" t="s">
        <v>116</v>
      </c>
      <c r="B134" s="26">
        <v>1381085</v>
      </c>
      <c r="C134" s="26">
        <v>25643</v>
      </c>
      <c r="D134" s="26">
        <v>48126</v>
      </c>
      <c r="E134" s="26">
        <v>14087</v>
      </c>
      <c r="F134" s="26">
        <v>10</v>
      </c>
      <c r="G134" s="26">
        <v>1468951</v>
      </c>
      <c r="I134" s="19">
        <f t="shared" si="1"/>
        <v>1468951</v>
      </c>
    </row>
    <row r="135" spans="1:9" s="9" customFormat="1" ht="9.75" customHeight="1" x14ac:dyDescent="0.2">
      <c r="A135" s="10" t="s">
        <v>99</v>
      </c>
      <c r="B135" s="26">
        <v>12395</v>
      </c>
      <c r="C135" s="26">
        <v>411</v>
      </c>
      <c r="D135" s="26">
        <v>425</v>
      </c>
      <c r="E135" s="26">
        <v>124</v>
      </c>
      <c r="F135" s="26">
        <v>0</v>
      </c>
      <c r="G135" s="26">
        <v>13355</v>
      </c>
      <c r="I135" s="19">
        <f t="shared" si="1"/>
        <v>13355</v>
      </c>
    </row>
    <row r="136" spans="1:9" s="9" customFormat="1" ht="9.75" customHeight="1" x14ac:dyDescent="0.2">
      <c r="A136" s="10" t="s">
        <v>100</v>
      </c>
      <c r="B136" s="26">
        <v>602006</v>
      </c>
      <c r="C136" s="26">
        <v>15038</v>
      </c>
      <c r="D136" s="26">
        <v>20680</v>
      </c>
      <c r="E136" s="26">
        <v>6053</v>
      </c>
      <c r="F136" s="26">
        <v>4</v>
      </c>
      <c r="G136" s="26">
        <v>643781</v>
      </c>
      <c r="I136" s="19">
        <f t="shared" si="1"/>
        <v>643781</v>
      </c>
    </row>
    <row r="137" spans="1:9" s="9" customFormat="1" ht="9.75" customHeight="1" x14ac:dyDescent="0.2">
      <c r="A137" s="10" t="s">
        <v>101</v>
      </c>
      <c r="B137" s="26">
        <v>3752874</v>
      </c>
      <c r="C137" s="26">
        <v>76617</v>
      </c>
      <c r="D137" s="26">
        <v>128919</v>
      </c>
      <c r="E137" s="26">
        <v>37737</v>
      </c>
      <c r="F137" s="26">
        <v>28</v>
      </c>
      <c r="G137" s="26">
        <v>3996175</v>
      </c>
      <c r="I137" s="19">
        <f t="shared" si="1"/>
        <v>3996175</v>
      </c>
    </row>
    <row r="138" spans="1:9" s="9" customFormat="1" ht="9.75" customHeight="1" x14ac:dyDescent="0.2">
      <c r="A138" s="10" t="s">
        <v>102</v>
      </c>
      <c r="B138" s="26">
        <v>894408</v>
      </c>
      <c r="C138" s="26">
        <v>22875</v>
      </c>
      <c r="D138" s="26">
        <v>30725</v>
      </c>
      <c r="E138" s="26">
        <v>8993</v>
      </c>
      <c r="F138" s="26">
        <v>6</v>
      </c>
      <c r="G138" s="26">
        <v>957007</v>
      </c>
      <c r="I138" s="19">
        <f t="shared" si="1"/>
        <v>957007</v>
      </c>
    </row>
    <row r="139" spans="1:9" s="9" customFormat="1" ht="9.75" customHeight="1" x14ac:dyDescent="0.2">
      <c r="A139" s="10" t="s">
        <v>103</v>
      </c>
      <c r="B139" s="26">
        <v>676826</v>
      </c>
      <c r="C139" s="26">
        <v>8907</v>
      </c>
      <c r="D139" s="26">
        <v>23585</v>
      </c>
      <c r="E139" s="26">
        <v>6903</v>
      </c>
      <c r="F139" s="26">
        <v>5</v>
      </c>
      <c r="G139" s="26">
        <v>716226</v>
      </c>
      <c r="I139" s="19">
        <f t="shared" si="1"/>
        <v>716226</v>
      </c>
    </row>
    <row r="140" spans="1:9" s="9" customFormat="1" ht="9.75" customHeight="1" x14ac:dyDescent="0.2">
      <c r="A140" s="10" t="s">
        <v>104</v>
      </c>
      <c r="B140" s="26">
        <v>2315</v>
      </c>
      <c r="C140" s="26">
        <v>127</v>
      </c>
      <c r="D140" s="26">
        <v>80</v>
      </c>
      <c r="E140" s="26">
        <v>23</v>
      </c>
      <c r="F140" s="26">
        <v>0</v>
      </c>
      <c r="G140" s="26">
        <v>2545</v>
      </c>
      <c r="I140" s="19">
        <f t="shared" si="1"/>
        <v>2545</v>
      </c>
    </row>
    <row r="141" spans="1:9" s="9" customFormat="1" ht="9.75" customHeight="1" x14ac:dyDescent="0.2">
      <c r="A141" s="10" t="s">
        <v>105</v>
      </c>
      <c r="B141" s="26">
        <v>2724834</v>
      </c>
      <c r="C141" s="26">
        <v>52372</v>
      </c>
      <c r="D141" s="26">
        <v>94952</v>
      </c>
      <c r="E141" s="26">
        <v>27794</v>
      </c>
      <c r="F141" s="26">
        <v>20</v>
      </c>
      <c r="G141" s="26">
        <v>2899972</v>
      </c>
      <c r="I141" s="19">
        <f t="shared" ref="I141:I165" si="2">SUM(B141:F141)</f>
        <v>2899972</v>
      </c>
    </row>
    <row r="142" spans="1:9" s="9" customFormat="1" ht="9.75" customHeight="1" x14ac:dyDescent="0.2">
      <c r="A142" s="10" t="s">
        <v>106</v>
      </c>
      <c r="B142" s="26">
        <v>9307323</v>
      </c>
      <c r="C142" s="26">
        <v>188463</v>
      </c>
      <c r="D142" s="26">
        <v>319728</v>
      </c>
      <c r="E142" s="26">
        <v>93590</v>
      </c>
      <c r="F142" s="26">
        <v>70</v>
      </c>
      <c r="G142" s="26">
        <v>9909174</v>
      </c>
      <c r="I142" s="19">
        <f t="shared" si="2"/>
        <v>9909174</v>
      </c>
    </row>
    <row r="143" spans="1:9" s="9" customFormat="1" ht="9.75" customHeight="1" x14ac:dyDescent="0.2">
      <c r="A143" s="10" t="s">
        <v>158</v>
      </c>
      <c r="B143" s="26">
        <v>4177401</v>
      </c>
      <c r="C143" s="26">
        <v>71774</v>
      </c>
      <c r="D143" s="26">
        <v>143503</v>
      </c>
      <c r="E143" s="26">
        <v>42006</v>
      </c>
      <c r="F143" s="26">
        <v>31</v>
      </c>
      <c r="G143" s="26">
        <v>4434715</v>
      </c>
      <c r="I143" s="19">
        <f t="shared" si="2"/>
        <v>4434715</v>
      </c>
    </row>
    <row r="144" spans="1:9" s="9" customFormat="1" ht="24.95" customHeight="1" x14ac:dyDescent="0.2">
      <c r="A144" s="13"/>
      <c r="B144" s="20"/>
      <c r="C144" s="20"/>
      <c r="D144" s="20"/>
      <c r="E144" s="20"/>
      <c r="F144" s="20"/>
      <c r="G144" s="20"/>
      <c r="I144" s="19"/>
    </row>
    <row r="145" spans="1:9" s="9" customFormat="1" x14ac:dyDescent="0.2">
      <c r="A145" s="5" t="s">
        <v>44</v>
      </c>
      <c r="B145" s="1"/>
      <c r="C145" s="1"/>
      <c r="D145" s="1"/>
      <c r="E145" s="1"/>
      <c r="F145" s="1"/>
      <c r="G145" s="1"/>
      <c r="I145" s="19"/>
    </row>
    <row r="146" spans="1:9" s="9" customFormat="1" x14ac:dyDescent="0.2">
      <c r="A146" s="5" t="s">
        <v>43</v>
      </c>
      <c r="B146" s="1"/>
      <c r="C146" s="1"/>
      <c r="D146" s="1"/>
      <c r="E146" s="1"/>
      <c r="F146" s="1"/>
      <c r="G146" s="1"/>
      <c r="I146" s="19"/>
    </row>
    <row r="147" spans="1:9" s="9" customFormat="1" ht="9.75" customHeight="1" x14ac:dyDescent="0.2">
      <c r="A147" s="14" t="s">
        <v>16</v>
      </c>
      <c r="B147" s="26">
        <v>1790154</v>
      </c>
      <c r="C147" s="26">
        <v>22072</v>
      </c>
      <c r="D147" s="26">
        <v>61495</v>
      </c>
      <c r="E147" s="26">
        <v>18001</v>
      </c>
      <c r="F147" s="26">
        <v>13</v>
      </c>
      <c r="G147" s="26">
        <v>1891735</v>
      </c>
      <c r="I147" s="19">
        <f t="shared" si="2"/>
        <v>1891735</v>
      </c>
    </row>
    <row r="148" spans="1:9" s="9" customFormat="1" ht="9.75" customHeight="1" x14ac:dyDescent="0.2">
      <c r="A148" s="10" t="s">
        <v>41</v>
      </c>
      <c r="B148" s="26">
        <v>6857046</v>
      </c>
      <c r="C148" s="26">
        <v>161203</v>
      </c>
      <c r="D148" s="26">
        <v>238947</v>
      </c>
      <c r="E148" s="26">
        <v>69944</v>
      </c>
      <c r="F148" s="26">
        <v>52</v>
      </c>
      <c r="G148" s="26">
        <v>7327192</v>
      </c>
      <c r="I148" s="19">
        <f t="shared" si="2"/>
        <v>7327192</v>
      </c>
    </row>
    <row r="149" spans="1:9" s="9" customFormat="1" ht="9.75" customHeight="1" x14ac:dyDescent="0.2">
      <c r="A149" s="10" t="s">
        <v>107</v>
      </c>
      <c r="B149" s="26">
        <v>6360</v>
      </c>
      <c r="C149" s="26">
        <v>328</v>
      </c>
      <c r="D149" s="26">
        <v>218</v>
      </c>
      <c r="E149" s="26">
        <v>63</v>
      </c>
      <c r="F149" s="26">
        <v>0</v>
      </c>
      <c r="G149" s="26">
        <v>6969</v>
      </c>
      <c r="I149" s="19">
        <f t="shared" si="2"/>
        <v>6969</v>
      </c>
    </row>
    <row r="150" spans="1:9" s="9" customFormat="1" ht="9.75" customHeight="1" x14ac:dyDescent="0.2">
      <c r="A150" s="10" t="s">
        <v>108</v>
      </c>
      <c r="B150" s="26">
        <v>815840</v>
      </c>
      <c r="C150" s="26">
        <v>18170</v>
      </c>
      <c r="D150" s="26">
        <v>28429</v>
      </c>
      <c r="E150" s="26">
        <v>8321</v>
      </c>
      <c r="F150" s="26">
        <v>6</v>
      </c>
      <c r="G150" s="26">
        <v>870766</v>
      </c>
      <c r="I150" s="19">
        <f t="shared" si="2"/>
        <v>870766</v>
      </c>
    </row>
    <row r="151" spans="1:9" s="9" customFormat="1" ht="9.75" customHeight="1" x14ac:dyDescent="0.2">
      <c r="A151" s="10" t="s">
        <v>19</v>
      </c>
      <c r="B151" s="26">
        <v>181871</v>
      </c>
      <c r="C151" s="26">
        <v>4626</v>
      </c>
      <c r="D151" s="26">
        <v>6337</v>
      </c>
      <c r="E151" s="26">
        <v>1855</v>
      </c>
      <c r="F151" s="26">
        <v>1</v>
      </c>
      <c r="G151" s="26">
        <v>194690</v>
      </c>
      <c r="I151" s="19">
        <f t="shared" si="2"/>
        <v>194690</v>
      </c>
    </row>
    <row r="152" spans="1:9" s="9" customFormat="1" ht="9.75" customHeight="1" x14ac:dyDescent="0.2">
      <c r="A152" s="10" t="s">
        <v>20</v>
      </c>
      <c r="B152" s="26">
        <v>181871</v>
      </c>
      <c r="C152" s="26">
        <v>4625</v>
      </c>
      <c r="D152" s="26">
        <v>6337</v>
      </c>
      <c r="E152" s="26">
        <v>1855</v>
      </c>
      <c r="F152" s="26">
        <v>1</v>
      </c>
      <c r="G152" s="26">
        <v>194689</v>
      </c>
      <c r="I152" s="19">
        <f t="shared" si="2"/>
        <v>194689</v>
      </c>
    </row>
    <row r="153" spans="1:9" s="9" customFormat="1" ht="9.75" customHeight="1" x14ac:dyDescent="0.2">
      <c r="A153" s="10" t="s">
        <v>18</v>
      </c>
      <c r="B153" s="26">
        <v>187037</v>
      </c>
      <c r="C153" s="26">
        <v>4967</v>
      </c>
      <c r="D153" s="26">
        <v>6517</v>
      </c>
      <c r="E153" s="26">
        <v>1907</v>
      </c>
      <c r="F153" s="26">
        <v>1</v>
      </c>
      <c r="G153" s="26">
        <v>200429</v>
      </c>
      <c r="I153" s="19">
        <f t="shared" si="2"/>
        <v>200429</v>
      </c>
    </row>
    <row r="154" spans="1:9" s="9" customFormat="1" ht="9.75" customHeight="1" x14ac:dyDescent="0.2">
      <c r="A154" s="10" t="s">
        <v>21</v>
      </c>
      <c r="B154" s="26">
        <v>84612</v>
      </c>
      <c r="C154" s="26">
        <v>2183</v>
      </c>
      <c r="D154" s="26">
        <v>2948</v>
      </c>
      <c r="E154" s="26">
        <v>863</v>
      </c>
      <c r="F154" s="26">
        <v>0</v>
      </c>
      <c r="G154" s="26">
        <v>90606</v>
      </c>
      <c r="I154" s="19">
        <f t="shared" si="2"/>
        <v>90606</v>
      </c>
    </row>
    <row r="155" spans="1:9" s="9" customFormat="1" ht="9.75" customHeight="1" x14ac:dyDescent="0.2">
      <c r="A155" s="14" t="s">
        <v>109</v>
      </c>
      <c r="B155" s="26">
        <v>27393</v>
      </c>
      <c r="C155" s="26">
        <v>854</v>
      </c>
      <c r="D155" s="26">
        <v>941</v>
      </c>
      <c r="E155" s="26">
        <v>275</v>
      </c>
      <c r="F155" s="26">
        <v>0</v>
      </c>
      <c r="G155" s="26">
        <v>29463</v>
      </c>
      <c r="I155" s="19">
        <f t="shared" si="2"/>
        <v>29463</v>
      </c>
    </row>
    <row r="156" spans="1:9" s="9" customFormat="1" ht="9.75" customHeight="1" x14ac:dyDescent="0.2">
      <c r="A156" s="14" t="s">
        <v>110</v>
      </c>
      <c r="B156" s="26">
        <v>390809</v>
      </c>
      <c r="C156" s="26">
        <v>9219</v>
      </c>
      <c r="D156" s="26">
        <v>13425</v>
      </c>
      <c r="E156" s="26">
        <v>3929</v>
      </c>
      <c r="F156" s="26">
        <v>2</v>
      </c>
      <c r="G156" s="26">
        <v>417384</v>
      </c>
      <c r="I156" s="19">
        <f t="shared" si="2"/>
        <v>417384</v>
      </c>
    </row>
    <row r="157" spans="1:9" s="9" customFormat="1" ht="9.75" customHeight="1" x14ac:dyDescent="0.2">
      <c r="A157" s="10" t="s">
        <v>111</v>
      </c>
      <c r="B157" s="26">
        <v>1819572</v>
      </c>
      <c r="C157" s="26">
        <v>51564</v>
      </c>
      <c r="D157" s="26">
        <v>62506</v>
      </c>
      <c r="E157" s="26">
        <v>18296</v>
      </c>
      <c r="F157" s="26">
        <v>13</v>
      </c>
      <c r="G157" s="26">
        <v>1951951</v>
      </c>
      <c r="I157" s="19">
        <f t="shared" si="2"/>
        <v>1951951</v>
      </c>
    </row>
    <row r="158" spans="1:9" s="9" customFormat="1" ht="9.75" customHeight="1" x14ac:dyDescent="0.2">
      <c r="A158" s="10" t="s">
        <v>112</v>
      </c>
      <c r="B158" s="26">
        <v>103494</v>
      </c>
      <c r="C158" s="26">
        <v>2675</v>
      </c>
      <c r="D158" s="26">
        <v>3606</v>
      </c>
      <c r="E158" s="26">
        <v>1055</v>
      </c>
      <c r="F158" s="26">
        <v>0</v>
      </c>
      <c r="G158" s="26">
        <v>110830</v>
      </c>
      <c r="I158" s="19">
        <f t="shared" si="2"/>
        <v>110830</v>
      </c>
    </row>
    <row r="159" spans="1:9" s="9" customFormat="1" ht="9.75" customHeight="1" x14ac:dyDescent="0.2">
      <c r="A159" s="10" t="s">
        <v>113</v>
      </c>
      <c r="B159" s="26">
        <v>2348505</v>
      </c>
      <c r="C159" s="26">
        <v>51954</v>
      </c>
      <c r="D159" s="26">
        <v>80676</v>
      </c>
      <c r="E159" s="26">
        <v>23615</v>
      </c>
      <c r="F159" s="26">
        <v>17</v>
      </c>
      <c r="G159" s="26">
        <v>2504767</v>
      </c>
      <c r="I159" s="19">
        <f t="shared" si="2"/>
        <v>2504767</v>
      </c>
    </row>
    <row r="160" spans="1:9" s="9" customFormat="1" ht="9.75" customHeight="1" x14ac:dyDescent="0.2">
      <c r="A160" s="10" t="s">
        <v>17</v>
      </c>
      <c r="B160" s="26">
        <v>279808</v>
      </c>
      <c r="C160" s="26">
        <v>7959</v>
      </c>
      <c r="D160" s="26">
        <v>9750</v>
      </c>
      <c r="E160" s="26">
        <v>2854</v>
      </c>
      <c r="F160" s="26">
        <v>2</v>
      </c>
      <c r="G160" s="26">
        <v>300373</v>
      </c>
      <c r="I160" s="19">
        <f t="shared" si="2"/>
        <v>300373</v>
      </c>
    </row>
    <row r="161" spans="1:9" s="9" customFormat="1" ht="9.75" customHeight="1" x14ac:dyDescent="0.2">
      <c r="A161" s="10" t="s">
        <v>33</v>
      </c>
      <c r="B161" s="26">
        <v>210293</v>
      </c>
      <c r="C161" s="26">
        <v>2799</v>
      </c>
      <c r="D161" s="26">
        <v>7224</v>
      </c>
      <c r="E161" s="26">
        <v>2114</v>
      </c>
      <c r="F161" s="26">
        <v>1</v>
      </c>
      <c r="G161" s="26">
        <v>222431</v>
      </c>
      <c r="I161" s="19">
        <f>SUM(B162:F162)</f>
        <v>38791</v>
      </c>
    </row>
    <row r="162" spans="1:9" s="9" customFormat="1" ht="9.75" customHeight="1" x14ac:dyDescent="0.2">
      <c r="A162" s="10" t="s">
        <v>3</v>
      </c>
      <c r="B162" s="26">
        <v>36645</v>
      </c>
      <c r="C162" s="26">
        <v>520</v>
      </c>
      <c r="D162" s="26">
        <v>1258</v>
      </c>
      <c r="E162" s="26">
        <v>368</v>
      </c>
      <c r="F162" s="26">
        <v>0</v>
      </c>
      <c r="G162" s="26">
        <v>38791</v>
      </c>
      <c r="I162" s="19" t="e">
        <f>SUM(#REF!)</f>
        <v>#REF!</v>
      </c>
    </row>
    <row r="163" spans="1:9" s="9" customFormat="1" ht="9.75" customHeight="1" x14ac:dyDescent="0.2">
      <c r="A163" s="10" t="s">
        <v>114</v>
      </c>
      <c r="B163" s="26">
        <v>9725</v>
      </c>
      <c r="C163" s="26">
        <v>176</v>
      </c>
      <c r="D163" s="26">
        <v>338</v>
      </c>
      <c r="E163" s="26">
        <v>99</v>
      </c>
      <c r="F163" s="26">
        <v>0</v>
      </c>
      <c r="G163" s="26">
        <v>10338</v>
      </c>
      <c r="I163" s="19">
        <f t="shared" si="2"/>
        <v>10338</v>
      </c>
    </row>
    <row r="164" spans="1:9" s="9" customFormat="1" ht="9.75" customHeight="1" x14ac:dyDescent="0.2">
      <c r="A164" s="10" t="s">
        <v>42</v>
      </c>
      <c r="B164" s="26">
        <v>51622</v>
      </c>
      <c r="C164" s="26">
        <v>2072</v>
      </c>
      <c r="D164" s="26">
        <v>1798</v>
      </c>
      <c r="E164" s="26">
        <v>526</v>
      </c>
      <c r="F164" s="26">
        <v>0</v>
      </c>
      <c r="G164" s="26">
        <v>56018</v>
      </c>
      <c r="I164" s="19">
        <f t="shared" si="2"/>
        <v>56018</v>
      </c>
    </row>
    <row r="165" spans="1:9" s="9" customFormat="1" ht="9.75" customHeight="1" x14ac:dyDescent="0.2">
      <c r="A165" s="10" t="s">
        <v>115</v>
      </c>
      <c r="B165" s="27">
        <v>298226</v>
      </c>
      <c r="C165" s="27">
        <v>10298</v>
      </c>
      <c r="D165" s="27">
        <v>10392</v>
      </c>
      <c r="E165" s="27">
        <v>3042</v>
      </c>
      <c r="F165" s="27">
        <v>2</v>
      </c>
      <c r="G165" s="27">
        <v>321960</v>
      </c>
      <c r="I165" s="19">
        <f t="shared" si="2"/>
        <v>321960</v>
      </c>
    </row>
    <row r="166" spans="1:9" s="7" customFormat="1" ht="17.25" customHeight="1" x14ac:dyDescent="0.2">
      <c r="A166" s="12" t="s">
        <v>35</v>
      </c>
      <c r="B166" s="3">
        <f>SUM(B8:B165)</f>
        <v>122524689</v>
      </c>
      <c r="C166" s="3">
        <f t="shared" ref="C166:F166" si="3">SUM(C8:C165)</f>
        <v>2537626</v>
      </c>
      <c r="D166" s="3">
        <f t="shared" si="3"/>
        <v>4233993</v>
      </c>
      <c r="E166" s="3">
        <f t="shared" si="3"/>
        <v>1239322</v>
      </c>
      <c r="F166" s="3">
        <f t="shared" si="3"/>
        <v>883</v>
      </c>
      <c r="G166" s="3">
        <f>SUM(G8:G165)</f>
        <v>130536513</v>
      </c>
      <c r="H166" s="21"/>
      <c r="I166" s="18"/>
    </row>
    <row r="167" spans="1:9" s="11" customFormat="1" ht="261" customHeight="1" x14ac:dyDescent="0.2">
      <c r="A167" s="15"/>
      <c r="B167" s="4"/>
      <c r="C167" s="4"/>
      <c r="D167" s="4"/>
      <c r="E167" s="4"/>
      <c r="F167" s="4"/>
      <c r="G167" s="4"/>
      <c r="H167" s="22"/>
      <c r="I167" s="23"/>
    </row>
    <row r="168" spans="1:9" s="11" customFormat="1" x14ac:dyDescent="0.2">
      <c r="A168" s="5" t="s">
        <v>44</v>
      </c>
      <c r="B168" s="1"/>
      <c r="C168" s="1"/>
      <c r="D168" s="1"/>
      <c r="E168" s="1"/>
      <c r="F168" s="1"/>
      <c r="G168" s="1"/>
      <c r="H168" s="22"/>
      <c r="I168" s="23"/>
    </row>
    <row r="169" spans="1:9" s="11" customFormat="1" x14ac:dyDescent="0.2">
      <c r="A169" s="5" t="s">
        <v>43</v>
      </c>
      <c r="B169" s="1"/>
      <c r="C169" s="1"/>
      <c r="D169" s="1"/>
      <c r="E169" s="1"/>
      <c r="F169" s="1"/>
      <c r="G169" s="1"/>
      <c r="H169" s="22"/>
      <c r="I169" s="23"/>
    </row>
    <row r="171" spans="1:9" x14ac:dyDescent="0.2">
      <c r="B171" s="24"/>
    </row>
    <row r="173" spans="1:9" x14ac:dyDescent="0.2">
      <c r="F173" s="25"/>
    </row>
  </sheetData>
  <mergeCells count="3">
    <mergeCell ref="A1:G1"/>
    <mergeCell ref="A2:G2"/>
    <mergeCell ref="E4:F4"/>
  </mergeCells>
  <printOptions horizontalCentered="1"/>
  <pageMargins left="1.06" right="0.65" top="0.74" bottom="0.75" header="0.5" footer="0.5"/>
  <pageSetup firstPageNumber="84" fitToHeight="0" orientation="landscape" useFirstPageNumber="1" r:id="rId1"/>
  <headerFooter alignWithMargins="0">
    <oddHeader>&amp;C&amp;"Arial,Italic"&amp;9Table 18</oddHeader>
    <oddFooter>&amp;L&amp;9&amp;K01+046           &amp;K00-034~County of San Diego~&amp;C&amp;9&amp;P</oddFooter>
  </headerFooter>
  <rowBreaks count="3" manualBreakCount="3">
    <brk id="50" max="16383" man="1"/>
    <brk id="98" max="16383" man="1"/>
    <brk id="1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Special District</vt:lpstr>
      <vt:lpstr>'Special District'!Print_Area</vt:lpstr>
      <vt:lpstr>'Special District'!Print_Titles</vt:lpstr>
    </vt:vector>
  </TitlesOfParts>
  <Company>Auditor and Controller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County of San Diego</dc:creator>
  <cp:lastModifiedBy>rgreene</cp:lastModifiedBy>
  <cp:lastPrinted>2013-02-01T18:10:58Z</cp:lastPrinted>
  <dcterms:created xsi:type="dcterms:W3CDTF">1999-08-24T16:47:45Z</dcterms:created>
  <dcterms:modified xsi:type="dcterms:W3CDTF">2013-02-15T19:29:26Z</dcterms:modified>
</cp:coreProperties>
</file>