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16" windowWidth="11100" windowHeight="6348"/>
  </bookViews>
  <sheets>
    <sheet name="County AV" sheetId="3" r:id="rId1"/>
  </sheets>
  <calcPr calcId="145621" iterate="1" iterateCount="1"/>
</workbook>
</file>

<file path=xl/calcChain.xml><?xml version="1.0" encoding="utf-8"?>
<calcChain xmlns="http://schemas.openxmlformats.org/spreadsheetml/2006/main">
  <c r="E30" i="3" l="1"/>
  <c r="E28" i="3"/>
  <c r="E20" i="3"/>
  <c r="E15" i="3"/>
  <c r="E14" i="3"/>
  <c r="E12" i="3"/>
  <c r="H17" i="3" l="1"/>
  <c r="G14" i="3"/>
  <c r="I14" i="3" s="1"/>
  <c r="G12" i="3" l="1"/>
  <c r="I12" i="3" s="1"/>
  <c r="G15" i="3"/>
  <c r="I15" i="3" s="1"/>
  <c r="B17" i="3"/>
  <c r="B23" i="3" s="1"/>
  <c r="C17" i="3"/>
  <c r="C23" i="3" s="1"/>
  <c r="D17" i="3"/>
  <c r="D23" i="3" s="1"/>
  <c r="F17" i="3"/>
  <c r="G28" i="3"/>
  <c r="I28" i="3" s="1"/>
  <c r="B32" i="3"/>
  <c r="B38" i="3" s="1"/>
  <c r="C32" i="3"/>
  <c r="D32" i="3"/>
  <c r="F32" i="3"/>
  <c r="H32" i="3"/>
  <c r="E32" i="3" l="1"/>
  <c r="G32" i="3" s="1"/>
  <c r="I32" i="3" s="1"/>
  <c r="E23" i="3"/>
  <c r="E17" i="3"/>
  <c r="G17" i="3" s="1"/>
  <c r="I17" i="3" s="1"/>
  <c r="E35" i="3"/>
  <c r="H38" i="3"/>
  <c r="F38" i="3"/>
  <c r="D38" i="3"/>
  <c r="C38" i="3"/>
  <c r="E38" i="3" l="1"/>
  <c r="G38" i="3" s="1"/>
  <c r="I38" i="3" s="1"/>
  <c r="H23" i="3"/>
  <c r="G20" i="3"/>
  <c r="I20" i="3" s="1"/>
  <c r="F23" i="3"/>
  <c r="G23" i="3"/>
  <c r="I23" i="3" l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<sst xmlns="http://schemas.openxmlformats.org/spreadsheetml/2006/main" count="42" uniqueCount="29">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</sst>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view="pageLayout" zoomScaleNormal="100" zoomScaleSheetLayoutView="100" workbookViewId="0">
      <selection activeCell="D23" sqref="D23"/>
    </sheetView>
  </sheetViews>
  <sheetFormatPr defaultColWidth="9.109375" defaultRowHeight="13.2" x14ac:dyDescent="0.25"/>
  <cols>
    <col min="1" max="1" width="16.88671875" style="26" customWidth="1"/>
    <col min="2" max="2" width="14.6640625" style="24" customWidth="1"/>
    <col min="3" max="3" width="13.88671875" style="24" customWidth="1"/>
    <col min="4" max="4" width="13.44140625" style="24" customWidth="1"/>
    <col min="5" max="5" width="14.109375" style="24" bestFit="1" customWidth="1"/>
    <col min="6" max="6" width="13.33203125" style="24" customWidth="1"/>
    <col min="7" max="7" width="13.88671875" style="24" customWidth="1"/>
    <col min="8" max="8" width="12.33203125" style="24" customWidth="1"/>
    <col min="9" max="9" width="14.6640625" style="24" bestFit="1" customWidth="1"/>
    <col min="10" max="16384" width="9.109375" style="25"/>
  </cols>
  <sheetData>
    <row r="1" spans="1:9" s="1" customFormat="1" ht="15.6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15.6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0.199999999999999" x14ac:dyDescent="0.25">
      <c r="B3" s="2"/>
      <c r="C3" s="2"/>
      <c r="D3" s="2"/>
      <c r="E3" s="2"/>
      <c r="F3" s="2"/>
      <c r="G3" s="2"/>
      <c r="H3" s="2"/>
      <c r="I3" s="2"/>
    </row>
    <row r="4" spans="1:9" s="1" customFormat="1" ht="10.199999999999999" x14ac:dyDescent="0.25">
      <c r="B4" s="2"/>
      <c r="C4" s="2"/>
      <c r="D4" s="2"/>
      <c r="E4" s="2"/>
      <c r="F4" s="2"/>
      <c r="G4" s="2"/>
      <c r="H4" s="2"/>
      <c r="I4" s="2"/>
    </row>
    <row r="5" spans="1:9" s="1" customFormat="1" ht="10.199999999999999" x14ac:dyDescent="0.25">
      <c r="B5" s="3" t="s">
        <v>0</v>
      </c>
      <c r="C5" s="3"/>
      <c r="D5" s="3"/>
      <c r="E5" s="4"/>
      <c r="F5" s="5"/>
      <c r="G5" s="5" t="s">
        <v>1</v>
      </c>
      <c r="H5" s="5" t="s">
        <v>5</v>
      </c>
      <c r="I5" s="2"/>
    </row>
    <row r="6" spans="1:9" s="1" customFormat="1" ht="10.199999999999999" x14ac:dyDescent="0.25">
      <c r="B6" s="2"/>
      <c r="C6" s="2"/>
      <c r="D6" s="5" t="s">
        <v>2</v>
      </c>
      <c r="E6" s="5" t="s">
        <v>3</v>
      </c>
      <c r="F6" s="5" t="s">
        <v>4</v>
      </c>
      <c r="G6" s="5" t="s">
        <v>4</v>
      </c>
      <c r="H6" s="5" t="s">
        <v>11</v>
      </c>
      <c r="I6" s="5" t="s">
        <v>1</v>
      </c>
    </row>
    <row r="7" spans="1:9" s="1" customFormat="1" ht="10.199999999999999" x14ac:dyDescent="0.25"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10</v>
      </c>
      <c r="H7" s="7" t="s">
        <v>10</v>
      </c>
      <c r="I7" s="6" t="s">
        <v>12</v>
      </c>
    </row>
    <row r="8" spans="1:9" s="1" customFormat="1" ht="10.199999999999999" x14ac:dyDescent="0.25">
      <c r="B8" s="2"/>
      <c r="C8" s="2"/>
      <c r="D8" s="2"/>
      <c r="E8" s="2"/>
      <c r="F8" s="2"/>
      <c r="G8" s="2"/>
      <c r="H8" s="2"/>
      <c r="I8" s="2"/>
    </row>
    <row r="9" spans="1:9" s="1" customFormat="1" ht="10.199999999999999" x14ac:dyDescent="0.25">
      <c r="A9" s="8" t="s">
        <v>27</v>
      </c>
      <c r="B9" s="9"/>
      <c r="C9" s="4"/>
      <c r="D9" s="4"/>
      <c r="E9" s="4"/>
      <c r="F9" s="4"/>
      <c r="G9" s="4"/>
      <c r="H9" s="2"/>
      <c r="I9" s="2"/>
    </row>
    <row r="10" spans="1:9" s="1" customFormat="1" ht="10.199999999999999" x14ac:dyDescent="0.25">
      <c r="B10" s="2"/>
      <c r="C10" s="2"/>
      <c r="D10" s="2"/>
      <c r="E10" s="2"/>
      <c r="F10" s="2"/>
      <c r="G10" s="2"/>
      <c r="H10" s="2"/>
      <c r="I10" s="2"/>
    </row>
    <row r="11" spans="1:9" s="1" customFormat="1" ht="10.199999999999999" x14ac:dyDescent="0.25">
      <c r="A11" s="10" t="s">
        <v>13</v>
      </c>
      <c r="E11" s="2"/>
      <c r="F11" s="2"/>
      <c r="G11" s="2"/>
      <c r="H11" s="2"/>
      <c r="I11" s="2"/>
    </row>
    <row r="12" spans="1:9" s="1" customFormat="1" ht="10.199999999999999" x14ac:dyDescent="0.25">
      <c r="A12" s="11" t="s">
        <v>22</v>
      </c>
      <c r="B12" s="2">
        <v>202871897854</v>
      </c>
      <c r="C12" s="2">
        <v>236221953119</v>
      </c>
      <c r="D12" s="2">
        <v>2213294145</v>
      </c>
      <c r="E12" s="12">
        <f>SUM(B12:D12)</f>
        <v>441307145118</v>
      </c>
      <c r="F12" s="12">
        <v>13374474272</v>
      </c>
      <c r="G12" s="12">
        <f>+E12-F12</f>
        <v>427932670846</v>
      </c>
      <c r="H12" s="12">
        <v>3428572997</v>
      </c>
      <c r="I12" s="12">
        <f>+G12-H12</f>
        <v>424504097849</v>
      </c>
    </row>
    <row r="13" spans="1:9" s="1" customFormat="1" ht="10.199999999999999" x14ac:dyDescent="0.25">
      <c r="A13" s="11" t="s">
        <v>23</v>
      </c>
      <c r="B13" s="12"/>
      <c r="C13" s="12"/>
      <c r="D13" s="12"/>
      <c r="E13" s="12"/>
      <c r="F13" s="12"/>
      <c r="G13" s="12"/>
      <c r="H13" s="12"/>
      <c r="I13" s="12"/>
    </row>
    <row r="14" spans="1:9" s="1" customFormat="1" ht="10.199999999999999" x14ac:dyDescent="0.25">
      <c r="A14" s="11" t="s">
        <v>15</v>
      </c>
      <c r="B14" s="12">
        <v>722065814</v>
      </c>
      <c r="C14" s="12">
        <v>8688790332</v>
      </c>
      <c r="D14" s="12">
        <v>1354195402</v>
      </c>
      <c r="E14" s="12">
        <f>SUM(B14:D14)</f>
        <v>10765051548</v>
      </c>
      <c r="F14" s="13">
        <v>0</v>
      </c>
      <c r="G14" s="12">
        <f>+E14-F14</f>
        <v>10765051548</v>
      </c>
      <c r="H14" s="13">
        <v>0</v>
      </c>
      <c r="I14" s="12">
        <f>+G14-H14</f>
        <v>10765051548</v>
      </c>
    </row>
    <row r="15" spans="1:9" s="1" customFormat="1" ht="10.199999999999999" x14ac:dyDescent="0.25">
      <c r="A15" s="11" t="s">
        <v>16</v>
      </c>
      <c r="B15" s="14">
        <v>107317393</v>
      </c>
      <c r="C15" s="14">
        <v>691827065</v>
      </c>
      <c r="D15" s="14">
        <v>437972</v>
      </c>
      <c r="E15" s="14">
        <f>SUM(B15:D15)</f>
        <v>799582430</v>
      </c>
      <c r="F15" s="15">
        <v>0</v>
      </c>
      <c r="G15" s="14">
        <f>+E15-F15</f>
        <v>799582430</v>
      </c>
      <c r="H15" s="15">
        <v>0</v>
      </c>
      <c r="I15" s="14">
        <f>+G15-H15</f>
        <v>799582430</v>
      </c>
    </row>
    <row r="16" spans="1:9" s="1" customFormat="1" ht="10.199999999999999" x14ac:dyDescent="0.25">
      <c r="B16" s="12"/>
      <c r="C16" s="12"/>
      <c r="D16" s="12"/>
      <c r="E16" s="12"/>
      <c r="F16" s="12"/>
      <c r="G16" s="12"/>
      <c r="H16" s="12"/>
      <c r="I16" s="12"/>
    </row>
    <row r="17" spans="1:10" s="1" customFormat="1" ht="10.199999999999999" x14ac:dyDescent="0.25">
      <c r="A17" s="11" t="s">
        <v>17</v>
      </c>
      <c r="B17" s="14">
        <f>SUM(B12:B15)</f>
        <v>203701281061</v>
      </c>
      <c r="C17" s="14">
        <f>SUM(C12:C15)</f>
        <v>245602570516</v>
      </c>
      <c r="D17" s="14">
        <f>SUM(D12:D15)</f>
        <v>3567927519</v>
      </c>
      <c r="E17" s="14">
        <f>SUM(B17:D17)</f>
        <v>452871779096</v>
      </c>
      <c r="F17" s="14">
        <f>SUM(F12:F16)</f>
        <v>13374474272</v>
      </c>
      <c r="G17" s="14">
        <f>+E17-F17</f>
        <v>439497304824</v>
      </c>
      <c r="H17" s="14">
        <f>SUM(H12:H15)</f>
        <v>3428572997</v>
      </c>
      <c r="I17" s="14">
        <f>+G17-H17</f>
        <v>436068731827</v>
      </c>
    </row>
    <row r="18" spans="1:10" s="1" customFormat="1" ht="10.199999999999999" x14ac:dyDescent="0.25">
      <c r="A18" s="16"/>
      <c r="B18" s="17"/>
      <c r="C18" s="18"/>
      <c r="D18" s="18"/>
      <c r="E18" s="18"/>
      <c r="F18" s="18"/>
      <c r="G18" s="18"/>
      <c r="H18" s="18"/>
      <c r="I18" s="18"/>
    </row>
    <row r="19" spans="1:10" s="1" customFormat="1" ht="10.199999999999999" x14ac:dyDescent="0.25">
      <c r="A19" s="10" t="s">
        <v>18</v>
      </c>
      <c r="B19" s="18"/>
      <c r="C19" s="18"/>
      <c r="D19" s="18"/>
      <c r="E19" s="18"/>
      <c r="F19" s="18"/>
      <c r="G19" s="18"/>
      <c r="H19" s="18"/>
      <c r="I19" s="18"/>
    </row>
    <row r="20" spans="1:10" s="1" customFormat="1" ht="12" x14ac:dyDescent="0.25">
      <c r="A20" s="11" t="s">
        <v>22</v>
      </c>
      <c r="B20" s="19">
        <v>0</v>
      </c>
      <c r="C20" s="20">
        <v>3695989104</v>
      </c>
      <c r="D20" s="20">
        <v>11923467360</v>
      </c>
      <c r="E20" s="20">
        <f>SUM(B20:D20)</f>
        <v>15619456464</v>
      </c>
      <c r="F20" s="20">
        <v>1801251391</v>
      </c>
      <c r="G20" s="20">
        <f>E20-F20</f>
        <v>13818205073</v>
      </c>
      <c r="H20" s="20">
        <v>2391227</v>
      </c>
      <c r="I20" s="20">
        <f>+G20-H20</f>
        <v>13815813846</v>
      </c>
    </row>
    <row r="21" spans="1:10" s="1" customFormat="1" ht="10.199999999999999" x14ac:dyDescent="0.25">
      <c r="A21" s="16"/>
      <c r="B21" s="17"/>
      <c r="C21" s="17"/>
      <c r="D21" s="17"/>
      <c r="E21" s="17"/>
      <c r="F21" s="17"/>
      <c r="G21" s="17"/>
      <c r="H21" s="18"/>
      <c r="I21" s="17"/>
    </row>
    <row r="22" spans="1:10" s="1" customFormat="1" ht="10.199999999999999" x14ac:dyDescent="0.25">
      <c r="A22" s="10" t="s">
        <v>19</v>
      </c>
      <c r="B22" s="18"/>
      <c r="C22" s="18"/>
      <c r="D22" s="18"/>
      <c r="E22" s="18"/>
      <c r="F22" s="18"/>
      <c r="G22" s="18"/>
      <c r="H22" s="18"/>
      <c r="I22" s="18"/>
    </row>
    <row r="23" spans="1:10" s="1" customFormat="1" ht="14.1" customHeight="1" x14ac:dyDescent="0.25">
      <c r="A23" s="21" t="s">
        <v>20</v>
      </c>
      <c r="B23" s="22">
        <f>B17+B20</f>
        <v>203701281061</v>
      </c>
      <c r="C23" s="22">
        <f>C17+C20</f>
        <v>249298559620</v>
      </c>
      <c r="D23" s="22">
        <f>D17+D20</f>
        <v>15491394879</v>
      </c>
      <c r="E23" s="22">
        <f>SUM(B23:D23)</f>
        <v>468491235560</v>
      </c>
      <c r="F23" s="22">
        <f>F17+F20</f>
        <v>15175725663</v>
      </c>
      <c r="G23" s="22">
        <f>+E23-F23</f>
        <v>453315509897</v>
      </c>
      <c r="H23" s="22">
        <f>H17+H20</f>
        <v>3430964224</v>
      </c>
      <c r="I23" s="22">
        <f>+G23-H23</f>
        <v>449884545673</v>
      </c>
    </row>
    <row r="24" spans="1:10" s="1" customFormat="1" ht="10.199999999999999" x14ac:dyDescent="0.25">
      <c r="B24" s="12"/>
      <c r="C24" s="12"/>
      <c r="D24" s="12"/>
      <c r="E24" s="12"/>
      <c r="F24" s="12"/>
      <c r="G24" s="12"/>
      <c r="H24" s="12"/>
      <c r="I24" s="12"/>
    </row>
    <row r="25" spans="1:10" s="1" customFormat="1" ht="10.199999999999999" x14ac:dyDescent="0.25">
      <c r="A25" s="8" t="s">
        <v>21</v>
      </c>
      <c r="B25" s="12"/>
      <c r="C25" s="12"/>
      <c r="D25" s="12"/>
      <c r="E25" s="12"/>
      <c r="F25" s="12"/>
      <c r="G25" s="12"/>
      <c r="H25" s="12"/>
      <c r="I25" s="12"/>
    </row>
    <row r="26" spans="1:10" s="1" customFormat="1" ht="10.199999999999999" x14ac:dyDescent="0.25">
      <c r="B26" s="12"/>
      <c r="C26" s="12"/>
      <c r="D26" s="12"/>
      <c r="E26" s="12"/>
      <c r="F26" s="12"/>
      <c r="G26" s="12"/>
      <c r="H26" s="12"/>
      <c r="I26" s="12"/>
    </row>
    <row r="27" spans="1:10" s="1" customFormat="1" ht="10.199999999999999" x14ac:dyDescent="0.25">
      <c r="A27" s="10" t="s">
        <v>13</v>
      </c>
      <c r="B27" s="12"/>
      <c r="C27" s="12"/>
      <c r="D27" s="12"/>
      <c r="E27" s="12"/>
      <c r="F27" s="12"/>
      <c r="G27" s="12"/>
      <c r="H27" s="12"/>
      <c r="I27" s="12"/>
    </row>
    <row r="28" spans="1:10" s="1" customFormat="1" ht="10.199999999999999" x14ac:dyDescent="0.25">
      <c r="A28" s="11" t="s">
        <v>22</v>
      </c>
      <c r="B28" s="12">
        <v>62903838535</v>
      </c>
      <c r="C28" s="12">
        <v>74008967071</v>
      </c>
      <c r="D28" s="12">
        <v>229617273</v>
      </c>
      <c r="E28" s="12">
        <f>SUM(B28:D28)</f>
        <v>137142422879</v>
      </c>
      <c r="F28" s="12">
        <v>3069636391</v>
      </c>
      <c r="G28" s="12">
        <f>+E28-F28</f>
        <v>134072786488</v>
      </c>
      <c r="H28" s="12">
        <v>1239961773</v>
      </c>
      <c r="I28" s="12">
        <f>+G28-H28</f>
        <v>132832824715</v>
      </c>
    </row>
    <row r="29" spans="1:10" s="1" customFormat="1" ht="10.199999999999999" x14ac:dyDescent="0.25">
      <c r="A29" s="11" t="s">
        <v>23</v>
      </c>
      <c r="B29" s="12"/>
      <c r="C29" s="12"/>
      <c r="D29" s="12"/>
      <c r="E29" s="12"/>
      <c r="F29" s="12"/>
      <c r="G29" s="12"/>
      <c r="H29" s="12"/>
      <c r="I29" s="12"/>
    </row>
    <row r="30" spans="1:10" s="1" customFormat="1" ht="10.199999999999999" x14ac:dyDescent="0.25">
      <c r="A30" s="11" t="s">
        <v>16</v>
      </c>
      <c r="B30" s="14">
        <v>16845215</v>
      </c>
      <c r="C30" s="14">
        <v>409222029</v>
      </c>
      <c r="D30" s="14">
        <v>0</v>
      </c>
      <c r="E30" s="14">
        <f>SUM(B30:D30)</f>
        <v>426067244</v>
      </c>
      <c r="F30" s="15">
        <v>0</v>
      </c>
      <c r="G30" s="14">
        <v>426067244</v>
      </c>
      <c r="H30" s="14">
        <v>0</v>
      </c>
      <c r="I30" s="14">
        <v>426067244</v>
      </c>
      <c r="J30" s="14"/>
    </row>
    <row r="31" spans="1:10" s="1" customFormat="1" ht="10.199999999999999" x14ac:dyDescent="0.25">
      <c r="B31" s="14"/>
      <c r="C31" s="12"/>
      <c r="D31" s="12"/>
      <c r="E31" s="12"/>
      <c r="F31" s="12"/>
      <c r="G31" s="12"/>
      <c r="H31" s="12"/>
      <c r="I31" s="12"/>
    </row>
    <row r="32" spans="1:10" s="1" customFormat="1" ht="10.199999999999999" x14ac:dyDescent="0.25">
      <c r="A32" s="11" t="s">
        <v>17</v>
      </c>
      <c r="B32" s="14">
        <f>SUM(B28:B30)</f>
        <v>62920683750</v>
      </c>
      <c r="C32" s="14">
        <f>SUM(C28:C30)</f>
        <v>74418189100</v>
      </c>
      <c r="D32" s="14">
        <f>SUM(D28:D30)</f>
        <v>229617273</v>
      </c>
      <c r="E32" s="14">
        <f>SUM(B32:D32)</f>
        <v>137568490123</v>
      </c>
      <c r="F32" s="14">
        <f>SUM(F28:F30)</f>
        <v>3069636391</v>
      </c>
      <c r="G32" s="14">
        <f>+E32-F32</f>
        <v>134498853732</v>
      </c>
      <c r="H32" s="14">
        <f>SUM(H28:H30)</f>
        <v>1239961773</v>
      </c>
      <c r="I32" s="14">
        <f>+G32-H32</f>
        <v>133258891959</v>
      </c>
    </row>
    <row r="33" spans="1:9" s="1" customFormat="1" ht="10.199999999999999" x14ac:dyDescent="0.25">
      <c r="A33" s="23"/>
      <c r="B33" s="12"/>
      <c r="C33" s="12"/>
      <c r="D33" s="12"/>
      <c r="E33" s="12"/>
      <c r="F33" s="12"/>
      <c r="G33" s="12"/>
      <c r="H33" s="12"/>
      <c r="I33" s="12"/>
    </row>
    <row r="34" spans="1:9" s="1" customFormat="1" ht="10.199999999999999" x14ac:dyDescent="0.25">
      <c r="A34" s="10" t="s">
        <v>18</v>
      </c>
      <c r="B34" s="14"/>
      <c r="C34" s="12"/>
      <c r="D34" s="12"/>
      <c r="E34" s="12"/>
      <c r="F34" s="12"/>
      <c r="G34" s="12"/>
      <c r="H34" s="12"/>
      <c r="I34" s="12"/>
    </row>
    <row r="35" spans="1:9" s="1" customFormat="1" ht="10.199999999999999" x14ac:dyDescent="0.25">
      <c r="A35" s="11" t="s">
        <v>14</v>
      </c>
      <c r="B35" s="14">
        <v>0</v>
      </c>
      <c r="C35" s="14">
        <v>813611266</v>
      </c>
      <c r="D35" s="14">
        <v>2192083606</v>
      </c>
      <c r="E35" s="14">
        <f>SUM(B35:D35)</f>
        <v>3005694872</v>
      </c>
      <c r="F35" s="15">
        <v>270373359</v>
      </c>
      <c r="G35" s="14">
        <v>2735321513</v>
      </c>
      <c r="H35" s="15">
        <v>0</v>
      </c>
      <c r="I35" s="14">
        <v>2735321513</v>
      </c>
    </row>
    <row r="36" spans="1:9" s="1" customFormat="1" ht="10.199999999999999" x14ac:dyDescent="0.25">
      <c r="B36" s="12"/>
      <c r="C36" s="12"/>
      <c r="D36" s="12"/>
      <c r="E36" s="12"/>
      <c r="F36" s="12"/>
      <c r="G36" s="12"/>
      <c r="H36" s="12"/>
      <c r="I36" s="12"/>
    </row>
    <row r="37" spans="1:9" s="1" customFormat="1" ht="10.199999999999999" x14ac:dyDescent="0.25">
      <c r="A37" s="10" t="s">
        <v>19</v>
      </c>
      <c r="B37" s="12"/>
      <c r="C37" s="12"/>
      <c r="D37" s="12"/>
      <c r="E37" s="12"/>
      <c r="F37" s="12"/>
      <c r="G37" s="12"/>
      <c r="H37" s="12"/>
      <c r="I37" s="12"/>
    </row>
    <row r="38" spans="1:9" s="1" customFormat="1" ht="14.1" customHeight="1" x14ac:dyDescent="0.25">
      <c r="A38" s="21" t="s">
        <v>20</v>
      </c>
      <c r="B38" s="22">
        <f>SUM(B32:B35)</f>
        <v>62920683750</v>
      </c>
      <c r="C38" s="22">
        <f>SUM(C32:C35)</f>
        <v>75231800366</v>
      </c>
      <c r="D38" s="22">
        <f>SUM(D32:D35)</f>
        <v>2421700879</v>
      </c>
      <c r="E38" s="22">
        <f>SUM(B38:D38)</f>
        <v>140574184995</v>
      </c>
      <c r="F38" s="22">
        <f>SUM(F32:F35)</f>
        <v>3340009750</v>
      </c>
      <c r="G38" s="22">
        <f>E38-F38</f>
        <v>137234175245</v>
      </c>
      <c r="H38" s="22">
        <f>SUM(H32:H35)</f>
        <v>1239961773</v>
      </c>
      <c r="I38" s="22">
        <f>G38-H38</f>
        <v>135994213472</v>
      </c>
    </row>
    <row r="39" spans="1:9" s="1" customFormat="1" ht="14.1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</row>
    <row r="40" spans="1:9" s="1" customFormat="1" ht="10.199999999999999" x14ac:dyDescent="0.25">
      <c r="A40" s="21"/>
      <c r="B40" s="18"/>
      <c r="C40" s="18"/>
      <c r="D40" s="18"/>
      <c r="E40" s="18"/>
      <c r="F40" s="18"/>
      <c r="G40" s="18"/>
      <c r="H40" s="18"/>
      <c r="I40" s="18"/>
    </row>
    <row r="41" spans="1:9" s="1" customFormat="1" ht="10.199999999999999" x14ac:dyDescent="0.25">
      <c r="B41" s="2"/>
      <c r="C41" s="2"/>
      <c r="D41" s="2"/>
      <c r="E41" s="2"/>
      <c r="F41" s="2"/>
      <c r="G41" s="2"/>
      <c r="H41" s="2"/>
      <c r="I41" s="2"/>
    </row>
    <row r="42" spans="1:9" s="1" customFormat="1" ht="10.199999999999999" x14ac:dyDescent="0.25">
      <c r="A42" s="11" t="s">
        <v>25</v>
      </c>
      <c r="B42" s="2"/>
      <c r="C42" s="2"/>
      <c r="D42" s="2"/>
      <c r="E42" s="2"/>
      <c r="F42" s="2"/>
      <c r="G42" s="2"/>
      <c r="H42" s="2"/>
      <c r="I42" s="2"/>
    </row>
    <row r="43" spans="1:9" s="1" customFormat="1" ht="12" customHeight="1" x14ac:dyDescent="0.25">
      <c r="A43" s="11" t="s">
        <v>24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3"/>
    </row>
  </sheetData>
  <mergeCells count="2">
    <mergeCell ref="A1:I1"/>
    <mergeCell ref="A2:I2"/>
  </mergeCells>
  <pageMargins left="1" right="0.75" top="1" bottom="1" header="0.5" footer="0.5"/>
  <pageSetup scale="94" firstPageNumber="25" orientation="landscape" r:id="rId1"/>
  <headerFooter alignWithMargins="0">
    <oddHeader xml:space="preserve">&amp;C&amp;"Arial,Italic"&amp;9
Table 3
</oddHeader>
    <oddFooter>&amp;L&amp;K01+043        &amp;K00-030~County of San Diego~&amp;C 24</oddFooter>
  </headerFooter>
  <ignoredErrors>
    <ignoredError sqref="E38 G38:H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rgreene</cp:lastModifiedBy>
  <cp:lastPrinted>2014-01-07T21:34:56Z</cp:lastPrinted>
  <dcterms:created xsi:type="dcterms:W3CDTF">2001-10-18T18:11:26Z</dcterms:created>
  <dcterms:modified xsi:type="dcterms:W3CDTF">2016-01-27T22:39:54Z</dcterms:modified>
</cp:coreProperties>
</file>