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6-17\2016-17 Rate Book Draft Reports\"/>
    </mc:Choice>
  </mc:AlternateContent>
  <bookViews>
    <workbookView xWindow="-12" yWindow="2352" windowWidth="18768" windowHeight="7416" tabRatio="601"/>
  </bookViews>
  <sheets>
    <sheet name="Bonds Payable" sheetId="38" r:id="rId1"/>
  </sheets>
  <definedNames>
    <definedName name="_xlnm.Print_Area" localSheetId="0">'Bonds Payable'!$A$1:$J$228</definedName>
    <definedName name="Print_Area_MI" localSheetId="0">#REF!</definedName>
    <definedName name="Print_Area_MI">#REF!</definedName>
    <definedName name="_xlnm.Print_Titles" localSheetId="0">'Bonds Payable'!$5:$8</definedName>
  </definedNames>
  <calcPr calcId="152511" iterate="1" iterateCount="1"/>
</workbook>
</file>

<file path=xl/calcChain.xml><?xml version="1.0" encoding="utf-8"?>
<calcChain xmlns="http://schemas.openxmlformats.org/spreadsheetml/2006/main">
  <c r="E166" i="38" l="1"/>
  <c r="H227" i="38" l="1"/>
  <c r="J227" i="38"/>
  <c r="I227" i="38"/>
  <c r="G227" i="38"/>
  <c r="E227" i="38"/>
  <c r="J199" i="38"/>
  <c r="I199" i="38"/>
  <c r="H199" i="38"/>
  <c r="G199" i="38"/>
  <c r="E199" i="38"/>
  <c r="I166" i="38"/>
  <c r="H166" i="38"/>
  <c r="G166" i="38"/>
  <c r="I91" i="38"/>
  <c r="H91" i="38"/>
  <c r="G91" i="38"/>
  <c r="E91" i="38"/>
  <c r="E228" i="38" l="1"/>
  <c r="J32" i="38"/>
  <c r="J31" i="38" l="1"/>
  <c r="J160" i="38" l="1"/>
  <c r="J166" i="38" s="1"/>
  <c r="J10" i="38"/>
  <c r="J91" i="38" s="1"/>
  <c r="I228" i="38" l="1"/>
  <c r="G228" i="38"/>
  <c r="J228" i="38" l="1"/>
  <c r="H228" i="38"/>
</calcChain>
</file>

<file path=xl/sharedStrings.xml><?xml version="1.0" encoding="utf-8"?>
<sst xmlns="http://schemas.openxmlformats.org/spreadsheetml/2006/main" count="604" uniqueCount="331">
  <si>
    <t>BONDS PAYABLE BY ISSUE</t>
  </si>
  <si>
    <t>ENDING</t>
  </si>
  <si>
    <t>BALANCE</t>
  </si>
  <si>
    <t>ISSUED</t>
  </si>
  <si>
    <t>MATURED</t>
  </si>
  <si>
    <t>TOTAL SCHOOL DISTRICTS</t>
  </si>
  <si>
    <t>AMOUNT OF</t>
  </si>
  <si>
    <t>ORIGINAL</t>
  </si>
  <si>
    <t xml:space="preserve">BEGINNING </t>
  </si>
  <si>
    <t>BOND</t>
  </si>
  <si>
    <t>ISSUE</t>
  </si>
  <si>
    <t>1996A</t>
  </si>
  <si>
    <t>1976C</t>
  </si>
  <si>
    <t>1993-2016</t>
  </si>
  <si>
    <t>1995A</t>
  </si>
  <si>
    <t>1994-2020</t>
  </si>
  <si>
    <t>1993A</t>
  </si>
  <si>
    <t>1994-2017</t>
  </si>
  <si>
    <t>1996-2021</t>
  </si>
  <si>
    <t>1997A</t>
  </si>
  <si>
    <t>1998-2021</t>
  </si>
  <si>
    <t>1997-2022</t>
  </si>
  <si>
    <t>1999A</t>
  </si>
  <si>
    <t>1998A</t>
  </si>
  <si>
    <t>1997-2023</t>
  </si>
  <si>
    <t>1999-2024</t>
  </si>
  <si>
    <t>1996-2022</t>
  </si>
  <si>
    <t>1996-2016</t>
  </si>
  <si>
    <t>1998-2024</t>
  </si>
  <si>
    <t>1998-2020</t>
  </si>
  <si>
    <t>1996-2023</t>
  </si>
  <si>
    <t>2004-2024</t>
  </si>
  <si>
    <t>2001-2025</t>
  </si>
  <si>
    <t>2000A</t>
  </si>
  <si>
    <t>1999B</t>
  </si>
  <si>
    <t>2000-2025</t>
  </si>
  <si>
    <t>2000B</t>
  </si>
  <si>
    <t>08/01/00</t>
  </si>
  <si>
    <t>2001-2030</t>
  </si>
  <si>
    <t>1998C</t>
  </si>
  <si>
    <t>1998B</t>
  </si>
  <si>
    <t>11/14/00</t>
  </si>
  <si>
    <t>12/06/00</t>
  </si>
  <si>
    <t>2004-2025</t>
  </si>
  <si>
    <t>2001C</t>
  </si>
  <si>
    <t>11/21/01</t>
  </si>
  <si>
    <t>2000C</t>
  </si>
  <si>
    <t>2004-2026</t>
  </si>
  <si>
    <t>2002A</t>
  </si>
  <si>
    <t>2003-2027</t>
  </si>
  <si>
    <t>2003A</t>
  </si>
  <si>
    <t>2004-2028</t>
  </si>
  <si>
    <t>TOTAL COMMUNITY COLLEGES</t>
  </si>
  <si>
    <t>10/31/02</t>
  </si>
  <si>
    <t>2005-2028</t>
  </si>
  <si>
    <t>2003B</t>
  </si>
  <si>
    <t>10/30/03</t>
  </si>
  <si>
    <t>08/21/03</t>
  </si>
  <si>
    <t>2004-2020</t>
  </si>
  <si>
    <t>01/07/04</t>
  </si>
  <si>
    <t>06/17/04</t>
  </si>
  <si>
    <t>2005-2029</t>
  </si>
  <si>
    <t>1998G</t>
  </si>
  <si>
    <t>2006-2029</t>
  </si>
  <si>
    <t>2004A</t>
  </si>
  <si>
    <t>11/02/04</t>
  </si>
  <si>
    <t>2005-2024</t>
  </si>
  <si>
    <t>2004B</t>
  </si>
  <si>
    <t>12/16/04</t>
  </si>
  <si>
    <t>2005-2019</t>
  </si>
  <si>
    <t>2002B</t>
  </si>
  <si>
    <t>2004C</t>
  </si>
  <si>
    <t>11/10/04</t>
  </si>
  <si>
    <t>2005-2021</t>
  </si>
  <si>
    <t>2004-2029</t>
  </si>
  <si>
    <t>1997D</t>
  </si>
  <si>
    <t>2005-2020</t>
  </si>
  <si>
    <t>11/04/04</t>
  </si>
  <si>
    <t>2005-2025</t>
  </si>
  <si>
    <t>10/12/04</t>
  </si>
  <si>
    <t>2005B</t>
  </si>
  <si>
    <t>2000E</t>
  </si>
  <si>
    <t>2006-2031</t>
  </si>
  <si>
    <t>2006-2024</t>
  </si>
  <si>
    <t>2006-2030</t>
  </si>
  <si>
    <t>2006-2018</t>
  </si>
  <si>
    <t>2007-2031</t>
  </si>
  <si>
    <t>2007-2029</t>
  </si>
  <si>
    <t>2007-2032</t>
  </si>
  <si>
    <t>2006A</t>
  </si>
  <si>
    <t>2000F</t>
  </si>
  <si>
    <t>2006-2035</t>
  </si>
  <si>
    <t>2007C</t>
  </si>
  <si>
    <t>2008C</t>
  </si>
  <si>
    <t>1997E</t>
  </si>
  <si>
    <t>2007-2033</t>
  </si>
  <si>
    <t>2007-2040</t>
  </si>
  <si>
    <t>2008-2032</t>
  </si>
  <si>
    <t>2008A</t>
  </si>
  <si>
    <t>2008-2047</t>
  </si>
  <si>
    <t>2002C</t>
  </si>
  <si>
    <t>2007A</t>
  </si>
  <si>
    <t>2008-2033</t>
  </si>
  <si>
    <t>2008B</t>
  </si>
  <si>
    <t>2006B</t>
  </si>
  <si>
    <t>2008-2049</t>
  </si>
  <si>
    <t>2008-2050</t>
  </si>
  <si>
    <t>2009C</t>
  </si>
  <si>
    <t>2009-2033</t>
  </si>
  <si>
    <t>2006D</t>
  </si>
  <si>
    <t>2006C</t>
  </si>
  <si>
    <t>2008-2016</t>
  </si>
  <si>
    <t>2009-2034</t>
  </si>
  <si>
    <t>2009-2022</t>
  </si>
  <si>
    <t>2009-2023</t>
  </si>
  <si>
    <t>2009B</t>
  </si>
  <si>
    <t>2010-2018</t>
  </si>
  <si>
    <t>2010-2032</t>
  </si>
  <si>
    <t>2010-2029</t>
  </si>
  <si>
    <t>2010-2049</t>
  </si>
  <si>
    <t>2009A</t>
  </si>
  <si>
    <t>2009-2049</t>
  </si>
  <si>
    <t>2009-2039</t>
  </si>
  <si>
    <t>(IN THOUSANDS OF DOLLARS)</t>
  </si>
  <si>
    <t>---CURRENT YEAR---</t>
  </si>
  <si>
    <t>TOTAL ELEMENTARY SCHOOL DISTRICTS</t>
  </si>
  <si>
    <t>TOTAL UNIFIED SCHOOL DISTRICTS</t>
  </si>
  <si>
    <t>TOTAL HIGH SCHOOL DISTRICTS</t>
  </si>
  <si>
    <t>ELEMENTARY SCHOOLS</t>
  </si>
  <si>
    <t>UNIFIED SCHOOL DISTRICTS</t>
  </si>
  <si>
    <t>HIGH SCHOOL DISTRICTS</t>
  </si>
  <si>
    <t>COMMUNITY COLLEGE DISTRICTS</t>
  </si>
  <si>
    <t>PERIOD OF</t>
  </si>
  <si>
    <t>SERIES</t>
  </si>
  <si>
    <t>2011-2040</t>
  </si>
  <si>
    <t>2011-2025</t>
  </si>
  <si>
    <t>2011-2026</t>
  </si>
  <si>
    <t>2011-2035</t>
  </si>
  <si>
    <t>2011-2022</t>
  </si>
  <si>
    <t>2010-2050</t>
  </si>
  <si>
    <t>2011-2028</t>
  </si>
  <si>
    <t>2011-2051</t>
  </si>
  <si>
    <t>1997F</t>
  </si>
  <si>
    <t>2011-2050</t>
  </si>
  <si>
    <t>Escondido Union Refunding</t>
  </si>
  <si>
    <t>Lakeside Union</t>
  </si>
  <si>
    <t>South Bay Union</t>
  </si>
  <si>
    <t>Carlsbad Unified</t>
  </si>
  <si>
    <t>2011C</t>
  </si>
  <si>
    <t>2011D</t>
  </si>
  <si>
    <t>Oceanside Unified</t>
  </si>
  <si>
    <t>Poway Unified</t>
  </si>
  <si>
    <t>2010-2027</t>
  </si>
  <si>
    <t>Grossmont Union High</t>
  </si>
  <si>
    <t>2010-2045</t>
  </si>
  <si>
    <t>2011-2036</t>
  </si>
  <si>
    <t>Southwestern Comm College</t>
  </si>
  <si>
    <t>2010C</t>
  </si>
  <si>
    <t>Alpine Union</t>
  </si>
  <si>
    <t>Encinitas Union</t>
  </si>
  <si>
    <t>Fallbrook Union</t>
  </si>
  <si>
    <t>Jamul Union (Dulzura/Las Flores)</t>
  </si>
  <si>
    <t>San Ysidro Union</t>
  </si>
  <si>
    <t>Coronado Unified</t>
  </si>
  <si>
    <t>San Diego Unified</t>
  </si>
  <si>
    <t>San Marcos Unified Refunding</t>
  </si>
  <si>
    <t>Vista Unified</t>
  </si>
  <si>
    <t>Escondido Union High Refunding</t>
  </si>
  <si>
    <t>Fallbrook Union High Refunding</t>
  </si>
  <si>
    <t>Julian Union High</t>
  </si>
  <si>
    <t>Sweetwater Union High</t>
  </si>
  <si>
    <t>2012-2032</t>
  </si>
  <si>
    <t>2012-2029</t>
  </si>
  <si>
    <t>2012-2028</t>
  </si>
  <si>
    <t>1997G</t>
  </si>
  <si>
    <t>2012-2041</t>
  </si>
  <si>
    <t>2012-2026</t>
  </si>
  <si>
    <t>2012-2034</t>
  </si>
  <si>
    <t>2012-2027</t>
  </si>
  <si>
    <t>2012-2051</t>
  </si>
  <si>
    <t>2011-2038</t>
  </si>
  <si>
    <t>2021-2051</t>
  </si>
  <si>
    <t>2011A</t>
  </si>
  <si>
    <t>2011-2020</t>
  </si>
  <si>
    <t>2011B</t>
  </si>
  <si>
    <t>2011-2017</t>
  </si>
  <si>
    <t>2012-2023</t>
  </si>
  <si>
    <t>2011-2023</t>
  </si>
  <si>
    <t>2011-2041</t>
  </si>
  <si>
    <t>Fallbrook Union Refunding</t>
  </si>
  <si>
    <t>San Ysidro Union Refunding</t>
  </si>
  <si>
    <t>1998-2023</t>
  </si>
  <si>
    <t>Oceanside Unified Refunding</t>
  </si>
  <si>
    <t>Poway Unified Refunding</t>
  </si>
  <si>
    <t>San Diego Unified Refunding</t>
  </si>
  <si>
    <t>2010D</t>
  </si>
  <si>
    <t>2012E</t>
  </si>
  <si>
    <t>2010A</t>
  </si>
  <si>
    <t>2012B</t>
  </si>
  <si>
    <t>Vista Unified Refunding</t>
  </si>
  <si>
    <t>Escondido Union High</t>
  </si>
  <si>
    <t>Grossmont Union High Refunding</t>
  </si>
  <si>
    <t>Sweetwater Union High Refunding</t>
  </si>
  <si>
    <t>Palomar Comm College</t>
  </si>
  <si>
    <t>Southwestern Comm College Refunding</t>
  </si>
  <si>
    <t>Grossmont-Cuyamaca Comm College</t>
  </si>
  <si>
    <t>San Diego Comm College</t>
  </si>
  <si>
    <t>San Diego Comm College Refunding</t>
  </si>
  <si>
    <t>2009-2021</t>
  </si>
  <si>
    <t>2011-2046</t>
  </si>
  <si>
    <t>BOND ISSUE</t>
  </si>
  <si>
    <t>DATE</t>
  </si>
  <si>
    <t>2022-2037</t>
  </si>
  <si>
    <t>2012A</t>
  </si>
  <si>
    <t>2013-2037</t>
  </si>
  <si>
    <t>2013-2032</t>
  </si>
  <si>
    <t>2013-2038</t>
  </si>
  <si>
    <t>2013-2043</t>
  </si>
  <si>
    <t>2013-2028</t>
  </si>
  <si>
    <t>2014-2038</t>
  </si>
  <si>
    <t>2013-2015</t>
  </si>
  <si>
    <t>2013-2042</t>
  </si>
  <si>
    <t>Grossmont-Cuyamaca CC Refunding</t>
  </si>
  <si>
    <t>Alpine Union Refunding</t>
  </si>
  <si>
    <t>2007B</t>
  </si>
  <si>
    <t>2011E</t>
  </si>
  <si>
    <t>Mountain Empire Unified Refunding</t>
  </si>
  <si>
    <t>2004-1</t>
  </si>
  <si>
    <t>San Marcos Unified</t>
  </si>
  <si>
    <t>Valley Center/Pauma Unified</t>
  </si>
  <si>
    <t>2010B</t>
  </si>
  <si>
    <t>San Dieguito Union High</t>
  </si>
  <si>
    <t>2013A</t>
  </si>
  <si>
    <t>2013B</t>
  </si>
  <si>
    <t>2013C</t>
  </si>
  <si>
    <t>Cardiff Union</t>
  </si>
  <si>
    <t>Cardiff Union Refunding</t>
  </si>
  <si>
    <t>Chula Vista Union Refunding</t>
  </si>
  <si>
    <t>Dehesa Union</t>
  </si>
  <si>
    <t>Chula Vista Union SFID 1</t>
  </si>
  <si>
    <t>Cajon Valley Union</t>
  </si>
  <si>
    <t>Cajon Valley Union Refunding</t>
  </si>
  <si>
    <t>La Mesa-Spring Valley Union</t>
  </si>
  <si>
    <t>Lemon Grove Union</t>
  </si>
  <si>
    <t>Rancho Santa Fe Union</t>
  </si>
  <si>
    <t>San Pasqual Union</t>
  </si>
  <si>
    <t>Santee Union</t>
  </si>
  <si>
    <t>2014-2017</t>
  </si>
  <si>
    <t>2014-2035</t>
  </si>
  <si>
    <t>2014-2030</t>
  </si>
  <si>
    <t>2014-2044</t>
  </si>
  <si>
    <t>2014A</t>
  </si>
  <si>
    <t>2014-2021</t>
  </si>
  <si>
    <t>2014B</t>
  </si>
  <si>
    <t>2014-2020</t>
  </si>
  <si>
    <t>Carlsbad Unified Refunding</t>
  </si>
  <si>
    <t>2014-2027</t>
  </si>
  <si>
    <t>2002D</t>
  </si>
  <si>
    <t>2003E</t>
  </si>
  <si>
    <t>2014-2016</t>
  </si>
  <si>
    <t>2014-2029</t>
  </si>
  <si>
    <t>2014-2040</t>
  </si>
  <si>
    <t>2014-2043</t>
  </si>
  <si>
    <t>2014-2034</t>
  </si>
  <si>
    <t>2014-2032</t>
  </si>
  <si>
    <t>Chula Vista Refunding</t>
  </si>
  <si>
    <t>Bonsall Unified</t>
  </si>
  <si>
    <t>2013E</t>
  </si>
  <si>
    <t>2012C</t>
  </si>
  <si>
    <t>2015-2040</t>
  </si>
  <si>
    <t>2015-2039</t>
  </si>
  <si>
    <t>Escondido Union</t>
  </si>
  <si>
    <t>2015-2045</t>
  </si>
  <si>
    <t>2015-2018</t>
  </si>
  <si>
    <t>2015A</t>
  </si>
  <si>
    <t>2015-2035</t>
  </si>
  <si>
    <t>Lakeside Union Refunding</t>
  </si>
  <si>
    <t>2015-2044</t>
  </si>
  <si>
    <t>2015-2019</t>
  </si>
  <si>
    <t>National</t>
  </si>
  <si>
    <t>2015-2048</t>
  </si>
  <si>
    <t>Bonsall Unified Refunding</t>
  </si>
  <si>
    <t>2015-2028</t>
  </si>
  <si>
    <t>2015-2030</t>
  </si>
  <si>
    <t>2015-2029</t>
  </si>
  <si>
    <t>2015H-1</t>
  </si>
  <si>
    <t>2015-2024</t>
  </si>
  <si>
    <t>2012B-1</t>
  </si>
  <si>
    <t>2012B-2</t>
  </si>
  <si>
    <t>2015-2016</t>
  </si>
  <si>
    <t>2015-2032</t>
  </si>
  <si>
    <t>2015-2025</t>
  </si>
  <si>
    <t>2003-2028</t>
  </si>
  <si>
    <t>2008-2034</t>
  </si>
  <si>
    <t>2015F</t>
  </si>
  <si>
    <t>Palomar Comm College Refunding</t>
  </si>
  <si>
    <t>YEAR ENDED JUNE 30, 2016</t>
  </si>
  <si>
    <t>2012D</t>
  </si>
  <si>
    <t>2016-2032</t>
  </si>
  <si>
    <t>2022-2039</t>
  </si>
  <si>
    <t>2015D</t>
  </si>
  <si>
    <t>2016-2031</t>
  </si>
  <si>
    <t xml:space="preserve">Jamul Union </t>
  </si>
  <si>
    <t xml:space="preserve">Rancho Santa Fe Union Refunding </t>
  </si>
  <si>
    <t>Santee Union Refunding</t>
  </si>
  <si>
    <t>2016-2040</t>
  </si>
  <si>
    <t>2017-2045</t>
  </si>
  <si>
    <t>2016-2051</t>
  </si>
  <si>
    <t>2016-2045</t>
  </si>
  <si>
    <t>2015E</t>
  </si>
  <si>
    <t>2016F</t>
  </si>
  <si>
    <t>2016-2017</t>
  </si>
  <si>
    <t>2016G</t>
  </si>
  <si>
    <t>2016I</t>
  </si>
  <si>
    <t>2016SR-1</t>
  </si>
  <si>
    <t>2016R-5</t>
  </si>
  <si>
    <t>2016J-1</t>
  </si>
  <si>
    <t>2016J-2</t>
  </si>
  <si>
    <t>2016-2039</t>
  </si>
  <si>
    <t>2016-2033</t>
  </si>
  <si>
    <t>2016-2029</t>
  </si>
  <si>
    <t>2016-2027</t>
  </si>
  <si>
    <t>2016-2028</t>
  </si>
  <si>
    <t>2016-2047</t>
  </si>
  <si>
    <t>2016B</t>
  </si>
  <si>
    <t xml:space="preserve">San Diego Unified </t>
  </si>
  <si>
    <t>La Mesa-Spring Valley Union Refunding</t>
  </si>
  <si>
    <t>2014F</t>
  </si>
  <si>
    <t>2014G</t>
  </si>
  <si>
    <t>2008D</t>
  </si>
  <si>
    <t>Oceanside Refunding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</si>
</sst>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1" formatCode="_(* #,##0_);_(* \(#,##0\);_(* &quot;-&quot;_);_(@_)"/>
    <numFmt numFmtId="164" formatCode="General_)"/>
    <numFmt numFmtId="165" formatCode="mm/dd/yy;@"/>
  </numFmts>
  <fonts count="6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0"/>
      <name val="Helv"/>
    </font>
    <font>
      <b/>
      <u/>
      <sz val="9"/>
      <name val="Arial"/>
      <family val="2"/>
    </font>
    <font>
      <u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theme="0" tint="-0.24994659260841701"/>
      </bottom>
      <diagonal/>
    </border>
  </borders>
  <cellStyleXfs count="2">
    <xf numFmtId="0" fontId="0" fillId="0" borderId="0"/>
    <xf numFmtId="164" fontId="3" fillId="0" borderId="0"/>
  </cellStyleXfs>
  <cellXfs count="106">
    <xf numFmtId="0" fontId="0" fillId="0" borderId="0" xfId="0"/>
    <xf numFmtId="164" fontId="2" fillId="0" borderId="0" xfId="1" applyFont="1" applyFill="1" applyBorder="1"/>
    <xf numFmtId="164" fontId="2" fillId="0" borderId="0" xfId="1" applyFont="1" applyFill="1" applyBorder="1" applyAlignment="1">
      <alignment horizontal="center"/>
    </xf>
    <xf numFmtId="164" fontId="1" fillId="0" borderId="0" xfId="1" applyFont="1" applyFill="1" applyBorder="1" applyAlignment="1">
      <alignment horizontal="center"/>
    </xf>
    <xf numFmtId="164" fontId="1" fillId="0" borderId="0" xfId="1" applyFont="1" applyFill="1" applyBorder="1"/>
    <xf numFmtId="165" fontId="1" fillId="0" borderId="0" xfId="1" applyNumberFormat="1" applyFont="1" applyFill="1" applyBorder="1" applyAlignment="1">
      <alignment horizontal="center"/>
    </xf>
    <xf numFmtId="165" fontId="1" fillId="0" borderId="0" xfId="1" applyNumberFormat="1" applyFont="1" applyFill="1" applyBorder="1" applyAlignment="1" applyProtection="1">
      <alignment horizontal="center"/>
    </xf>
    <xf numFmtId="164" fontId="1" fillId="0" borderId="0" xfId="1" applyFont="1" applyFill="1" applyBorder="1" applyAlignment="1" applyProtection="1">
      <alignment horizontal="center"/>
    </xf>
    <xf numFmtId="164" fontId="2" fillId="0" borderId="0" xfId="1" applyFont="1" applyFill="1"/>
    <xf numFmtId="164" fontId="1" fillId="0" borderId="0" xfId="1" applyFont="1" applyFill="1" applyAlignment="1">
      <alignment horizontal="centerContinuous"/>
    </xf>
    <xf numFmtId="164" fontId="1" fillId="0" borderId="0" xfId="1" applyFont="1" applyFill="1" applyAlignment="1">
      <alignment horizontal="center"/>
    </xf>
    <xf numFmtId="165" fontId="1" fillId="0" borderId="0" xfId="1" applyNumberFormat="1" applyFont="1" applyFill="1" applyAlignment="1">
      <alignment horizontal="center"/>
    </xf>
    <xf numFmtId="164" fontId="2" fillId="0" borderId="0" xfId="1" applyFont="1" applyFill="1" applyAlignment="1">
      <alignment horizontal="center"/>
    </xf>
    <xf numFmtId="165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Protection="1"/>
    <xf numFmtId="164" fontId="4" fillId="0" borderId="0" xfId="1" applyFont="1" applyFill="1" applyBorder="1" applyAlignment="1" applyProtection="1">
      <alignment horizontal="left"/>
      <protection locked="0"/>
    </xf>
    <xf numFmtId="164" fontId="2" fillId="0" borderId="0" xfId="1" applyFont="1" applyFill="1" applyBorder="1" applyProtection="1">
      <protection locked="0"/>
    </xf>
    <xf numFmtId="164" fontId="2" fillId="0" borderId="0" xfId="1" applyFont="1" applyFill="1" applyBorder="1" applyAlignment="1" applyProtection="1">
      <alignment horizontal="center"/>
      <protection locked="0"/>
    </xf>
    <xf numFmtId="165" fontId="2" fillId="0" borderId="0" xfId="1" applyNumberFormat="1" applyFont="1" applyFill="1" applyBorder="1" applyAlignment="1" applyProtection="1">
      <alignment horizontal="center"/>
      <protection locked="0"/>
    </xf>
    <xf numFmtId="37" fontId="2" fillId="0" borderId="0" xfId="1" applyNumberFormat="1" applyFont="1" applyFill="1" applyBorder="1" applyProtection="1">
      <protection locked="0"/>
    </xf>
    <xf numFmtId="164" fontId="2" fillId="0" borderId="5" xfId="1" applyFont="1" applyFill="1" applyBorder="1" applyAlignment="1" applyProtection="1">
      <alignment horizontal="left"/>
      <protection locked="0"/>
    </xf>
    <xf numFmtId="164" fontId="2" fillId="0" borderId="5" xfId="1" applyFont="1" applyFill="1" applyBorder="1" applyAlignment="1" applyProtection="1">
      <alignment horizontal="center"/>
      <protection locked="0"/>
    </xf>
    <xf numFmtId="165" fontId="2" fillId="0" borderId="5" xfId="1" applyNumberFormat="1" applyFont="1" applyFill="1" applyBorder="1" applyAlignment="1" applyProtection="1">
      <alignment horizontal="center"/>
      <protection locked="0"/>
    </xf>
    <xf numFmtId="41" fontId="2" fillId="0" borderId="5" xfId="1" applyNumberFormat="1" applyFont="1" applyFill="1" applyBorder="1" applyProtection="1">
      <protection locked="0"/>
    </xf>
    <xf numFmtId="41" fontId="2" fillId="0" borderId="5" xfId="1" applyNumberFormat="1" applyFont="1" applyFill="1" applyBorder="1" applyAlignment="1" applyProtection="1">
      <alignment horizontal="center"/>
      <protection locked="0"/>
    </xf>
    <xf numFmtId="37" fontId="2" fillId="0" borderId="5" xfId="1" applyNumberFormat="1" applyFont="1" applyFill="1" applyBorder="1" applyProtection="1">
      <protection locked="0"/>
    </xf>
    <xf numFmtId="164" fontId="2" fillId="0" borderId="6" xfId="1" applyFont="1" applyFill="1" applyBorder="1" applyAlignment="1" applyProtection="1">
      <alignment horizontal="left"/>
      <protection locked="0"/>
    </xf>
    <xf numFmtId="164" fontId="2" fillId="0" borderId="6" xfId="1" applyFont="1" applyFill="1" applyBorder="1" applyAlignment="1" applyProtection="1">
      <alignment horizontal="center"/>
      <protection locked="0"/>
    </xf>
    <xf numFmtId="165" fontId="2" fillId="0" borderId="6" xfId="1" applyNumberFormat="1" applyFont="1" applyFill="1" applyBorder="1" applyAlignment="1" applyProtection="1">
      <alignment horizontal="center"/>
      <protection locked="0"/>
    </xf>
    <xf numFmtId="41" fontId="2" fillId="0" borderId="6" xfId="1" applyNumberFormat="1" applyFont="1" applyFill="1" applyBorder="1" applyProtection="1">
      <protection locked="0"/>
    </xf>
    <xf numFmtId="37" fontId="2" fillId="0" borderId="6" xfId="1" applyNumberFormat="1" applyFont="1" applyFill="1" applyBorder="1" applyAlignment="1" applyProtection="1">
      <alignment horizontal="center"/>
      <protection locked="0"/>
    </xf>
    <xf numFmtId="37" fontId="2" fillId="0" borderId="6" xfId="1" applyNumberFormat="1" applyFont="1" applyFill="1" applyBorder="1" applyProtection="1">
      <protection locked="0"/>
    </xf>
    <xf numFmtId="37" fontId="5" fillId="0" borderId="6" xfId="1" applyNumberFormat="1" applyFont="1" applyFill="1" applyBorder="1" applyProtection="1">
      <protection locked="0"/>
    </xf>
    <xf numFmtId="164" fontId="2" fillId="0" borderId="6" xfId="1" applyFont="1" applyFill="1" applyBorder="1" applyProtection="1">
      <protection locked="0"/>
    </xf>
    <xf numFmtId="165" fontId="2" fillId="0" borderId="6" xfId="1" quotePrefix="1" applyNumberFormat="1" applyFont="1" applyFill="1" applyBorder="1" applyAlignment="1" applyProtection="1">
      <alignment horizontal="center"/>
      <protection locked="0"/>
    </xf>
    <xf numFmtId="164" fontId="2" fillId="0" borderId="6" xfId="1" applyFont="1" applyFill="1" applyBorder="1"/>
    <xf numFmtId="164" fontId="2" fillId="0" borderId="6" xfId="1" applyFont="1" applyFill="1" applyBorder="1" applyAlignment="1">
      <alignment horizontal="center"/>
    </xf>
    <xf numFmtId="165" fontId="2" fillId="0" borderId="6" xfId="1" applyNumberFormat="1" applyFont="1" applyFill="1" applyBorder="1" applyAlignment="1">
      <alignment horizontal="center"/>
    </xf>
    <xf numFmtId="164" fontId="2" fillId="0" borderId="3" xfId="1" applyFont="1" applyFill="1" applyBorder="1" applyAlignment="1" applyProtection="1">
      <alignment horizontal="left"/>
      <protection locked="0"/>
    </xf>
    <xf numFmtId="164" fontId="2" fillId="0" borderId="3" xfId="1" applyFont="1" applyFill="1" applyBorder="1" applyAlignment="1" applyProtection="1">
      <alignment horizontal="center"/>
      <protection locked="0"/>
    </xf>
    <xf numFmtId="165" fontId="2" fillId="0" borderId="3" xfId="1" applyNumberFormat="1" applyFont="1" applyFill="1" applyBorder="1" applyAlignment="1" applyProtection="1">
      <alignment horizontal="center"/>
      <protection locked="0"/>
    </xf>
    <xf numFmtId="41" fontId="2" fillId="0" borderId="3" xfId="1" applyNumberFormat="1" applyFont="1" applyFill="1" applyBorder="1" applyProtection="1">
      <protection locked="0"/>
    </xf>
    <xf numFmtId="37" fontId="2" fillId="0" borderId="3" xfId="1" applyNumberFormat="1" applyFont="1" applyFill="1" applyBorder="1" applyAlignment="1" applyProtection="1">
      <alignment horizontal="center"/>
      <protection locked="0"/>
    </xf>
    <xf numFmtId="164" fontId="2" fillId="0" borderId="0" xfId="1" applyFont="1" applyFill="1" applyBorder="1" applyAlignment="1" applyProtection="1">
      <alignment horizontal="left"/>
      <protection locked="0"/>
    </xf>
    <xf numFmtId="41" fontId="2" fillId="0" borderId="0" xfId="1" applyNumberFormat="1" applyFont="1" applyFill="1" applyBorder="1" applyProtection="1">
      <protection locked="0"/>
    </xf>
    <xf numFmtId="37" fontId="2" fillId="0" borderId="0" xfId="1" applyNumberFormat="1" applyFont="1" applyFill="1" applyBorder="1" applyAlignment="1" applyProtection="1">
      <alignment horizontal="center"/>
      <protection locked="0"/>
    </xf>
    <xf numFmtId="37" fontId="2" fillId="0" borderId="4" xfId="1" applyNumberFormat="1" applyFont="1" applyFill="1" applyBorder="1" applyProtection="1">
      <protection locked="0"/>
    </xf>
    <xf numFmtId="164" fontId="1" fillId="0" borderId="1" xfId="1" applyFont="1" applyFill="1" applyBorder="1"/>
    <xf numFmtId="41" fontId="1" fillId="0" borderId="1" xfId="1" applyNumberFormat="1" applyFont="1" applyFill="1" applyBorder="1" applyProtection="1"/>
    <xf numFmtId="164" fontId="2" fillId="0" borderId="0" xfId="1" applyFont="1" applyFill="1" applyAlignment="1">
      <alignment horizontal="left" indent="1"/>
    </xf>
    <xf numFmtId="165" fontId="2" fillId="0" borderId="0" xfId="1" applyNumberFormat="1" applyFont="1" applyFill="1" applyAlignment="1" applyProtection="1">
      <alignment horizontal="center"/>
    </xf>
    <xf numFmtId="37" fontId="2" fillId="0" borderId="0" xfId="1" applyNumberFormat="1" applyFont="1" applyFill="1" applyBorder="1" applyProtection="1"/>
    <xf numFmtId="164" fontId="4" fillId="0" borderId="0" xfId="1" applyFont="1" applyFill="1"/>
    <xf numFmtId="164" fontId="2" fillId="0" borderId="5" xfId="1" applyFont="1" applyFill="1" applyBorder="1" applyAlignment="1" applyProtection="1">
      <alignment horizontal="left"/>
    </xf>
    <xf numFmtId="164" fontId="2" fillId="0" borderId="5" xfId="1" applyFont="1" applyFill="1" applyBorder="1" applyAlignment="1" applyProtection="1">
      <alignment horizontal="center"/>
    </xf>
    <xf numFmtId="165" fontId="2" fillId="0" borderId="5" xfId="1" applyNumberFormat="1" applyFont="1" applyFill="1" applyBorder="1" applyAlignment="1" applyProtection="1">
      <alignment horizontal="center"/>
    </xf>
    <xf numFmtId="41" fontId="2" fillId="0" borderId="5" xfId="1" applyNumberFormat="1" applyFont="1" applyFill="1" applyBorder="1" applyProtection="1"/>
    <xf numFmtId="41" fontId="2" fillId="0" borderId="5" xfId="1" applyNumberFormat="1" applyFont="1" applyFill="1" applyBorder="1" applyAlignment="1" applyProtection="1">
      <alignment horizontal="center"/>
    </xf>
    <xf numFmtId="37" fontId="2" fillId="0" borderId="5" xfId="1" applyNumberFormat="1" applyFont="1" applyFill="1" applyBorder="1" applyProtection="1"/>
    <xf numFmtId="164" fontId="2" fillId="0" borderId="6" xfId="1" applyFont="1" applyFill="1" applyBorder="1" applyAlignment="1" applyProtection="1">
      <alignment horizontal="left"/>
    </xf>
    <xf numFmtId="164" fontId="2" fillId="0" borderId="6" xfId="1" applyFont="1" applyFill="1" applyBorder="1" applyAlignment="1" applyProtection="1">
      <alignment horizontal="center"/>
    </xf>
    <xf numFmtId="37" fontId="2" fillId="0" borderId="6" xfId="1" applyNumberFormat="1" applyFont="1" applyFill="1" applyBorder="1" applyAlignment="1" applyProtection="1">
      <alignment horizontal="center"/>
    </xf>
    <xf numFmtId="37" fontId="2" fillId="0" borderId="6" xfId="1" applyNumberFormat="1" applyFont="1" applyFill="1" applyBorder="1" applyProtection="1"/>
    <xf numFmtId="37" fontId="5" fillId="0" borderId="6" xfId="1" applyNumberFormat="1" applyFont="1" applyFill="1" applyBorder="1" applyProtection="1"/>
    <xf numFmtId="42" fontId="2" fillId="0" borderId="6" xfId="1" applyNumberFormat="1" applyFont="1" applyFill="1" applyBorder="1" applyProtection="1"/>
    <xf numFmtId="165" fontId="2" fillId="0" borderId="6" xfId="1" applyNumberFormat="1" applyFont="1" applyFill="1" applyBorder="1" applyAlignment="1" applyProtection="1">
      <alignment horizontal="center"/>
    </xf>
    <xf numFmtId="41" fontId="2" fillId="0" borderId="6" xfId="1" applyNumberFormat="1" applyFont="1" applyFill="1" applyBorder="1" applyProtection="1"/>
    <xf numFmtId="165" fontId="2" fillId="0" borderId="6" xfId="1" quotePrefix="1" applyNumberFormat="1" applyFont="1" applyFill="1" applyBorder="1" applyAlignment="1">
      <alignment horizontal="center"/>
    </xf>
    <xf numFmtId="164" fontId="2" fillId="0" borderId="6" xfId="1" quotePrefix="1" applyFont="1" applyFill="1" applyBorder="1" applyAlignment="1">
      <alignment horizontal="center"/>
    </xf>
    <xf numFmtId="164" fontId="2" fillId="0" borderId="7" xfId="1" applyFont="1" applyFill="1" applyBorder="1" applyAlignment="1" applyProtection="1">
      <alignment horizontal="left"/>
    </xf>
    <xf numFmtId="164" fontId="2" fillId="0" borderId="7" xfId="1" applyFont="1" applyFill="1" applyBorder="1" applyAlignment="1" applyProtection="1">
      <alignment horizontal="center"/>
    </xf>
    <xf numFmtId="165" fontId="2" fillId="0" borderId="7" xfId="1" applyNumberFormat="1" applyFont="1" applyFill="1" applyBorder="1" applyAlignment="1" applyProtection="1">
      <alignment horizontal="center"/>
    </xf>
    <xf numFmtId="41" fontId="2" fillId="0" borderId="7" xfId="1" applyNumberFormat="1" applyFont="1" applyFill="1" applyBorder="1" applyProtection="1"/>
    <xf numFmtId="37" fontId="2" fillId="0" borderId="7" xfId="1" applyNumberFormat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>
      <alignment horizontal="left"/>
    </xf>
    <xf numFmtId="164" fontId="2" fillId="0" borderId="0" xfId="1" applyFont="1" applyFill="1" applyBorder="1" applyAlignment="1" applyProtection="1">
      <alignment horizontal="center"/>
    </xf>
    <xf numFmtId="165" fontId="2" fillId="0" borderId="0" xfId="1" applyNumberFormat="1" applyFont="1" applyFill="1" applyBorder="1" applyAlignment="1" applyProtection="1">
      <alignment horizontal="center"/>
    </xf>
    <xf numFmtId="41" fontId="2" fillId="0" borderId="0" xfId="1" applyNumberFormat="1" applyFont="1" applyFill="1" applyBorder="1" applyProtection="1"/>
    <xf numFmtId="37" fontId="2" fillId="0" borderId="0" xfId="1" applyNumberFormat="1" applyFont="1" applyFill="1" applyBorder="1" applyAlignment="1" applyProtection="1">
      <alignment horizontal="center"/>
    </xf>
    <xf numFmtId="164" fontId="1" fillId="0" borderId="1" xfId="1" applyFont="1" applyFill="1" applyBorder="1" applyAlignment="1">
      <alignment horizontal="center"/>
    </xf>
    <xf numFmtId="165" fontId="1" fillId="0" borderId="1" xfId="1" applyNumberFormat="1" applyFont="1" applyFill="1" applyBorder="1" applyAlignment="1" applyProtection="1">
      <alignment horizontal="center"/>
    </xf>
    <xf numFmtId="41" fontId="1" fillId="0" borderId="1" xfId="1" applyNumberFormat="1" applyFont="1" applyFill="1" applyBorder="1" applyAlignment="1">
      <alignment horizontal="center"/>
    </xf>
    <xf numFmtId="41" fontId="1" fillId="0" borderId="0" xfId="1" applyNumberFormat="1" applyFont="1" applyFill="1" applyBorder="1" applyProtection="1"/>
    <xf numFmtId="41" fontId="1" fillId="0" borderId="0" xfId="1" applyNumberFormat="1" applyFont="1" applyFill="1" applyBorder="1" applyAlignment="1">
      <alignment horizontal="center"/>
    </xf>
    <xf numFmtId="164" fontId="4" fillId="0" borderId="0" xfId="1" applyFont="1" applyFill="1" applyAlignment="1" applyProtection="1">
      <alignment horizontal="left"/>
    </xf>
    <xf numFmtId="37" fontId="5" fillId="0" borderId="5" xfId="1" applyNumberFormat="1" applyFont="1" applyFill="1" applyBorder="1" applyProtection="1"/>
    <xf numFmtId="41" fontId="2" fillId="0" borderId="6" xfId="1" applyNumberFormat="1" applyFont="1" applyFill="1" applyBorder="1" applyAlignment="1" applyProtection="1">
      <alignment horizontal="center"/>
    </xf>
    <xf numFmtId="165" fontId="2" fillId="0" borderId="6" xfId="1" quotePrefix="1" applyNumberFormat="1" applyFont="1" applyFill="1" applyBorder="1" applyAlignment="1" applyProtection="1">
      <alignment horizontal="center"/>
    </xf>
    <xf numFmtId="164" fontId="2" fillId="0" borderId="3" xfId="1" applyFont="1" applyFill="1" applyBorder="1" applyAlignment="1" applyProtection="1">
      <alignment horizontal="left"/>
    </xf>
    <xf numFmtId="164" fontId="2" fillId="0" borderId="3" xfId="1" applyFont="1" applyFill="1" applyBorder="1" applyAlignment="1" applyProtection="1">
      <alignment horizontal="center"/>
    </xf>
    <xf numFmtId="165" fontId="2" fillId="0" borderId="3" xfId="1" applyNumberFormat="1" applyFont="1" applyFill="1" applyBorder="1" applyAlignment="1" applyProtection="1">
      <alignment horizontal="center"/>
    </xf>
    <xf numFmtId="41" fontId="2" fillId="0" borderId="3" xfId="1" applyNumberFormat="1" applyFont="1" applyFill="1" applyBorder="1" applyProtection="1"/>
    <xf numFmtId="37" fontId="2" fillId="0" borderId="3" xfId="1" applyNumberFormat="1" applyFont="1" applyFill="1" applyBorder="1" applyAlignment="1" applyProtection="1">
      <alignment horizontal="center"/>
    </xf>
    <xf numFmtId="164" fontId="2" fillId="0" borderId="0" xfId="1" applyFont="1" applyFill="1" applyBorder="1" applyAlignment="1">
      <alignment horizontal="left" indent="1"/>
    </xf>
    <xf numFmtId="164" fontId="2" fillId="0" borderId="0" xfId="1" applyFont="1" applyFill="1" applyAlignment="1" applyProtection="1">
      <alignment horizontal="right"/>
    </xf>
    <xf numFmtId="164" fontId="1" fillId="0" borderId="2" xfId="1" applyFont="1" applyFill="1" applyBorder="1"/>
    <xf numFmtId="165" fontId="1" fillId="0" borderId="2" xfId="1" applyNumberFormat="1" applyFont="1" applyFill="1" applyBorder="1" applyAlignment="1" applyProtection="1">
      <alignment horizontal="center"/>
    </xf>
    <xf numFmtId="41" fontId="1" fillId="0" borderId="2" xfId="1" applyNumberFormat="1" applyFont="1" applyFill="1" applyBorder="1" applyProtection="1"/>
    <xf numFmtId="41" fontId="1" fillId="0" borderId="2" xfId="1" applyNumberFormat="1" applyFont="1" applyFill="1" applyBorder="1" applyAlignment="1">
      <alignment horizontal="center"/>
    </xf>
    <xf numFmtId="164" fontId="2" fillId="0" borderId="0" xfId="1" applyFont="1" applyFill="1" applyAlignment="1" applyProtection="1">
      <alignment horizontal="left"/>
    </xf>
    <xf numFmtId="164" fontId="2" fillId="0" borderId="0" xfId="1" applyFont="1" applyFill="1" applyAlignment="1">
      <alignment horizontal="centerContinuous"/>
    </xf>
    <xf numFmtId="37" fontId="2" fillId="0" borderId="0" xfId="1" applyNumberFormat="1" applyFont="1" applyFill="1" applyAlignment="1" applyProtection="1">
      <alignment horizontal="centerContinuous"/>
    </xf>
    <xf numFmtId="164" fontId="1" fillId="0" borderId="0" xfId="1" applyFont="1" applyFill="1" applyAlignment="1" applyProtection="1">
      <alignment horizontal="center"/>
    </xf>
    <xf numFmtId="164" fontId="1" fillId="0" borderId="0" xfId="1" quotePrefix="1" applyFont="1" applyFill="1" applyBorder="1" applyAlignment="1" applyProtection="1">
      <alignment horizontal="center"/>
    </xf>
    <xf numFmtId="164" fontId="1" fillId="0" borderId="0" xfId="1" applyFont="1" applyFill="1" applyBorder="1" applyAlignment="1" applyProtection="1">
      <alignment horizontal="center"/>
    </xf>
    <xf numFmtId="164" fontId="2" fillId="0" borderId="0" xfId="1" quotePrefix="1" applyFont="1" applyFill="1" applyAlignment="1">
      <alignment horizontal="center"/>
    </xf>
  </cellXfs>
  <cellStyles count="2">
    <cellStyle name="Normal" xfId="0" builtinId="0"/>
    <cellStyle name="Normal_BDPISS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0"/>
  <sheetViews>
    <sheetView showGridLines="0" tabSelected="1" view="pageBreakPreview" zoomScale="85" zoomScaleNormal="100" zoomScaleSheetLayoutView="85" zoomScalePageLayoutView="85" workbookViewId="0">
      <selection activeCell="E19" sqref="E19"/>
    </sheetView>
  </sheetViews>
  <sheetFormatPr defaultColWidth="9.6640625" defaultRowHeight="11.4" x14ac:dyDescent="0.2"/>
  <cols>
    <col min="1" max="1" width="3.33203125" style="8" customWidth="1"/>
    <col min="2" max="2" width="32.33203125" style="8" customWidth="1"/>
    <col min="3" max="3" width="11.44140625" style="12" customWidth="1"/>
    <col min="4" max="4" width="15.109375" style="13" bestFit="1" customWidth="1"/>
    <col min="5" max="5" width="15.6640625" style="8" customWidth="1"/>
    <col min="6" max="6" width="13.33203125" style="12" bestFit="1" customWidth="1"/>
    <col min="7" max="7" width="14.6640625" style="8" bestFit="1" customWidth="1"/>
    <col min="8" max="8" width="14.44140625" style="8" customWidth="1"/>
    <col min="9" max="9" width="13.88671875" style="8" customWidth="1"/>
    <col min="10" max="10" width="14.6640625" style="8" bestFit="1" customWidth="1"/>
    <col min="11" max="16384" width="9.6640625" style="8"/>
  </cols>
  <sheetData>
    <row r="1" spans="1:10" ht="13.2" customHeight="1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3.2" customHeight="1" x14ac:dyDescent="0.25">
      <c r="A2" s="102" t="s">
        <v>296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3.2" customHeight="1" x14ac:dyDescent="0.25">
      <c r="A3" s="102" t="s">
        <v>123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ht="8.4" customHeight="1" x14ac:dyDescent="0.25">
      <c r="A4" s="9"/>
      <c r="B4" s="9"/>
      <c r="C4" s="10"/>
      <c r="D4" s="11"/>
      <c r="E4" s="9"/>
      <c r="F4" s="10"/>
      <c r="G4" s="9"/>
      <c r="H4" s="9"/>
      <c r="I4" s="9"/>
      <c r="J4" s="9"/>
    </row>
    <row r="5" spans="1:10" ht="12" x14ac:dyDescent="0.25">
      <c r="A5" s="1"/>
      <c r="B5" s="1"/>
      <c r="C5" s="2"/>
      <c r="D5" s="5" t="s">
        <v>7</v>
      </c>
      <c r="E5" s="7" t="s">
        <v>6</v>
      </c>
      <c r="F5" s="3"/>
      <c r="G5" s="4"/>
      <c r="H5" s="4"/>
      <c r="I5" s="4"/>
      <c r="J5" s="4"/>
    </row>
    <row r="6" spans="1:10" ht="12" x14ac:dyDescent="0.25">
      <c r="A6" s="1"/>
      <c r="B6" s="1"/>
      <c r="C6" s="7" t="s">
        <v>9</v>
      </c>
      <c r="D6" s="6" t="s">
        <v>210</v>
      </c>
      <c r="E6" s="7" t="s">
        <v>7</v>
      </c>
      <c r="F6" s="7" t="s">
        <v>132</v>
      </c>
      <c r="G6" s="7" t="s">
        <v>8</v>
      </c>
      <c r="H6" s="103" t="s">
        <v>124</v>
      </c>
      <c r="I6" s="104"/>
      <c r="J6" s="7" t="s">
        <v>1</v>
      </c>
    </row>
    <row r="7" spans="1:10" ht="12" x14ac:dyDescent="0.25">
      <c r="A7" s="1"/>
      <c r="B7" s="1"/>
      <c r="C7" s="7" t="s">
        <v>133</v>
      </c>
      <c r="D7" s="6" t="s">
        <v>211</v>
      </c>
      <c r="E7" s="7" t="s">
        <v>10</v>
      </c>
      <c r="F7" s="7" t="s">
        <v>9</v>
      </c>
      <c r="G7" s="7" t="s">
        <v>2</v>
      </c>
      <c r="H7" s="7" t="s">
        <v>3</v>
      </c>
      <c r="I7" s="7" t="s">
        <v>4</v>
      </c>
      <c r="J7" s="7" t="s">
        <v>2</v>
      </c>
    </row>
    <row r="8" spans="1:10" ht="10.199999999999999" customHeight="1" x14ac:dyDescent="0.2">
      <c r="E8" s="14"/>
      <c r="G8" s="14"/>
      <c r="H8" s="14"/>
      <c r="I8" s="14"/>
      <c r="J8" s="14"/>
    </row>
    <row r="9" spans="1:10" ht="12.6" customHeight="1" x14ac:dyDescent="0.25">
      <c r="A9" s="15" t="s">
        <v>128</v>
      </c>
      <c r="B9" s="16"/>
      <c r="C9" s="17"/>
      <c r="D9" s="18"/>
      <c r="E9" s="19"/>
      <c r="F9" s="17"/>
      <c r="G9" s="19"/>
      <c r="H9" s="19"/>
      <c r="I9" s="19"/>
      <c r="J9" s="19"/>
    </row>
    <row r="10" spans="1:10" s="1" customFormat="1" ht="12" customHeight="1" x14ac:dyDescent="0.2">
      <c r="A10" s="16"/>
      <c r="B10" s="20" t="s">
        <v>158</v>
      </c>
      <c r="C10" s="21" t="s">
        <v>19</v>
      </c>
      <c r="D10" s="22">
        <v>35584</v>
      </c>
      <c r="E10" s="23">
        <v>6876</v>
      </c>
      <c r="F10" s="24" t="s">
        <v>24</v>
      </c>
      <c r="G10" s="25">
        <v>2411</v>
      </c>
      <c r="H10" s="25"/>
      <c r="I10" s="25">
        <v>0</v>
      </c>
      <c r="J10" s="25">
        <f t="shared" ref="J10" si="0">G10+H10-I10</f>
        <v>2411</v>
      </c>
    </row>
    <row r="11" spans="1:10" ht="12" customHeight="1" x14ac:dyDescent="0.2">
      <c r="A11" s="16"/>
      <c r="B11" s="26" t="s">
        <v>158</v>
      </c>
      <c r="C11" s="27" t="s">
        <v>34</v>
      </c>
      <c r="D11" s="28">
        <v>36434</v>
      </c>
      <c r="E11" s="29">
        <v>4124</v>
      </c>
      <c r="F11" s="30" t="s">
        <v>35</v>
      </c>
      <c r="G11" s="31">
        <v>3577</v>
      </c>
      <c r="H11" s="32"/>
      <c r="I11" s="31">
        <v>235</v>
      </c>
      <c r="J11" s="31">
        <v>3342</v>
      </c>
    </row>
    <row r="12" spans="1:10" ht="12" customHeight="1" x14ac:dyDescent="0.2">
      <c r="A12" s="16"/>
      <c r="B12" s="33" t="s">
        <v>223</v>
      </c>
      <c r="C12" s="27">
        <v>2010</v>
      </c>
      <c r="D12" s="34">
        <v>40500</v>
      </c>
      <c r="E12" s="31">
        <v>3055</v>
      </c>
      <c r="F12" s="27" t="s">
        <v>134</v>
      </c>
      <c r="G12" s="31">
        <v>745</v>
      </c>
      <c r="H12" s="31"/>
      <c r="I12" s="31">
        <v>745</v>
      </c>
      <c r="J12" s="31">
        <v>0</v>
      </c>
    </row>
    <row r="13" spans="1:10" ht="12" customHeight="1" x14ac:dyDescent="0.2">
      <c r="A13" s="16"/>
      <c r="B13" s="26" t="s">
        <v>240</v>
      </c>
      <c r="C13" s="27" t="s">
        <v>98</v>
      </c>
      <c r="D13" s="28">
        <v>40003</v>
      </c>
      <c r="E13" s="29">
        <v>35000</v>
      </c>
      <c r="F13" s="30" t="s">
        <v>106</v>
      </c>
      <c r="G13" s="31">
        <v>29745</v>
      </c>
      <c r="H13" s="31"/>
      <c r="I13" s="31">
        <v>26155</v>
      </c>
      <c r="J13" s="31">
        <v>3590</v>
      </c>
    </row>
    <row r="14" spans="1:10" ht="12" customHeight="1" x14ac:dyDescent="0.2">
      <c r="A14" s="16"/>
      <c r="B14" s="26" t="s">
        <v>241</v>
      </c>
      <c r="C14" s="27">
        <v>2010</v>
      </c>
      <c r="D14" s="28">
        <v>40219</v>
      </c>
      <c r="E14" s="29">
        <v>24670</v>
      </c>
      <c r="F14" s="30" t="s">
        <v>117</v>
      </c>
      <c r="G14" s="31">
        <v>21365</v>
      </c>
      <c r="H14" s="31"/>
      <c r="I14" s="31">
        <v>880</v>
      </c>
      <c r="J14" s="31">
        <v>20485</v>
      </c>
    </row>
    <row r="15" spans="1:10" ht="12" customHeight="1" x14ac:dyDescent="0.2">
      <c r="A15" s="16"/>
      <c r="B15" s="26" t="s">
        <v>240</v>
      </c>
      <c r="C15" s="27" t="s">
        <v>184</v>
      </c>
      <c r="D15" s="34">
        <v>40688</v>
      </c>
      <c r="E15" s="31">
        <v>13093</v>
      </c>
      <c r="F15" s="27" t="s">
        <v>135</v>
      </c>
      <c r="G15" s="31">
        <v>12300</v>
      </c>
      <c r="H15" s="32"/>
      <c r="I15" s="31">
        <v>683</v>
      </c>
      <c r="J15" s="31">
        <v>11617</v>
      </c>
    </row>
    <row r="16" spans="1:10" ht="12" customHeight="1" x14ac:dyDescent="0.2">
      <c r="A16" s="16"/>
      <c r="B16" s="33" t="s">
        <v>241</v>
      </c>
      <c r="C16" s="27">
        <v>2012</v>
      </c>
      <c r="D16" s="34">
        <v>41088</v>
      </c>
      <c r="E16" s="31">
        <v>13690</v>
      </c>
      <c r="F16" s="27" t="s">
        <v>171</v>
      </c>
      <c r="G16" s="31">
        <v>12560</v>
      </c>
      <c r="H16" s="29"/>
      <c r="I16" s="31">
        <v>470</v>
      </c>
      <c r="J16" s="29">
        <v>12090</v>
      </c>
    </row>
    <row r="17" spans="1:10" ht="12" customHeight="1" x14ac:dyDescent="0.2">
      <c r="A17" s="16"/>
      <c r="B17" s="26" t="s">
        <v>240</v>
      </c>
      <c r="C17" s="27" t="s">
        <v>148</v>
      </c>
      <c r="D17" s="34">
        <v>41128</v>
      </c>
      <c r="E17" s="31">
        <v>20000</v>
      </c>
      <c r="F17" s="27" t="s">
        <v>215</v>
      </c>
      <c r="G17" s="31">
        <v>19270</v>
      </c>
      <c r="H17" s="29"/>
      <c r="I17" s="31">
        <v>0</v>
      </c>
      <c r="J17" s="29">
        <v>19270</v>
      </c>
    </row>
    <row r="18" spans="1:10" ht="12" customHeight="1" x14ac:dyDescent="0.2">
      <c r="A18" s="16"/>
      <c r="B18" s="26" t="s">
        <v>240</v>
      </c>
      <c r="C18" s="27" t="s">
        <v>213</v>
      </c>
      <c r="D18" s="34">
        <v>41514</v>
      </c>
      <c r="E18" s="31">
        <v>31200</v>
      </c>
      <c r="F18" s="27" t="s">
        <v>219</v>
      </c>
      <c r="G18" s="31">
        <v>29800</v>
      </c>
      <c r="H18" s="29"/>
      <c r="I18" s="31">
        <v>1915</v>
      </c>
      <c r="J18" s="29">
        <v>27885</v>
      </c>
    </row>
    <row r="19" spans="1:10" ht="12" customHeight="1" x14ac:dyDescent="0.2">
      <c r="A19" s="16"/>
      <c r="B19" s="26" t="s">
        <v>240</v>
      </c>
      <c r="C19" s="27" t="s">
        <v>198</v>
      </c>
      <c r="D19" s="34">
        <v>41564</v>
      </c>
      <c r="E19" s="31">
        <v>1815</v>
      </c>
      <c r="F19" s="27" t="s">
        <v>247</v>
      </c>
      <c r="G19" s="31">
        <v>1210</v>
      </c>
      <c r="H19" s="29"/>
      <c r="I19" s="31">
        <v>605</v>
      </c>
      <c r="J19" s="29">
        <v>605</v>
      </c>
    </row>
    <row r="20" spans="1:10" ht="12" customHeight="1" x14ac:dyDescent="0.2">
      <c r="A20" s="16"/>
      <c r="B20" s="26" t="s">
        <v>241</v>
      </c>
      <c r="C20" s="27">
        <v>2014</v>
      </c>
      <c r="D20" s="34">
        <v>41765</v>
      </c>
      <c r="E20" s="31">
        <v>23565</v>
      </c>
      <c r="F20" s="27" t="s">
        <v>248</v>
      </c>
      <c r="G20" s="31">
        <v>23275</v>
      </c>
      <c r="H20" s="29"/>
      <c r="I20" s="31">
        <v>685</v>
      </c>
      <c r="J20" s="29">
        <v>22590</v>
      </c>
    </row>
    <row r="21" spans="1:10" ht="12" customHeight="1" x14ac:dyDescent="0.2">
      <c r="A21" s="16"/>
      <c r="B21" s="26" t="s">
        <v>240</v>
      </c>
      <c r="C21" s="27" t="s">
        <v>268</v>
      </c>
      <c r="D21" s="34">
        <v>42124</v>
      </c>
      <c r="E21" s="31">
        <v>20000</v>
      </c>
      <c r="F21" s="27" t="s">
        <v>269</v>
      </c>
      <c r="G21" s="31">
        <v>20000</v>
      </c>
      <c r="H21" s="29"/>
      <c r="I21" s="31">
        <v>0</v>
      </c>
      <c r="J21" s="29">
        <v>20000</v>
      </c>
    </row>
    <row r="22" spans="1:10" ht="12" customHeight="1" x14ac:dyDescent="0.2">
      <c r="A22" s="16"/>
      <c r="B22" s="26" t="s">
        <v>240</v>
      </c>
      <c r="C22" s="27" t="s">
        <v>297</v>
      </c>
      <c r="D22" s="34">
        <v>42304</v>
      </c>
      <c r="E22" s="31">
        <v>17880</v>
      </c>
      <c r="F22" s="27" t="s">
        <v>269</v>
      </c>
      <c r="G22" s="31">
        <v>0</v>
      </c>
      <c r="H22" s="29">
        <v>17880</v>
      </c>
      <c r="I22" s="31">
        <v>0</v>
      </c>
      <c r="J22" s="29">
        <v>17880</v>
      </c>
    </row>
    <row r="23" spans="1:10" ht="12" customHeight="1" x14ac:dyDescent="0.2">
      <c r="A23" s="16"/>
      <c r="B23" s="26" t="s">
        <v>241</v>
      </c>
      <c r="C23" s="27">
        <v>2016</v>
      </c>
      <c r="D23" s="34">
        <v>42473</v>
      </c>
      <c r="E23" s="31">
        <v>23600</v>
      </c>
      <c r="F23" s="27" t="s">
        <v>298</v>
      </c>
      <c r="G23" s="31">
        <v>0</v>
      </c>
      <c r="H23" s="29">
        <v>23600</v>
      </c>
      <c r="I23" s="31">
        <v>0</v>
      </c>
      <c r="J23" s="29">
        <v>23600</v>
      </c>
    </row>
    <row r="24" spans="1:10" ht="12" customHeight="1" x14ac:dyDescent="0.2">
      <c r="A24" s="16"/>
      <c r="B24" s="26" t="s">
        <v>235</v>
      </c>
      <c r="C24" s="27" t="s">
        <v>33</v>
      </c>
      <c r="D24" s="28" t="s">
        <v>37</v>
      </c>
      <c r="E24" s="29">
        <v>11000</v>
      </c>
      <c r="F24" s="30" t="s">
        <v>38</v>
      </c>
      <c r="G24" s="31">
        <v>2889</v>
      </c>
      <c r="H24" s="32"/>
      <c r="I24" s="31">
        <v>0</v>
      </c>
      <c r="J24" s="29">
        <v>2889</v>
      </c>
    </row>
    <row r="25" spans="1:10" ht="12" customHeight="1" x14ac:dyDescent="0.2">
      <c r="A25" s="16"/>
      <c r="B25" s="26" t="s">
        <v>236</v>
      </c>
      <c r="C25" s="27">
        <v>2010</v>
      </c>
      <c r="D25" s="28">
        <v>40299</v>
      </c>
      <c r="E25" s="29">
        <v>5330</v>
      </c>
      <c r="F25" s="30" t="s">
        <v>116</v>
      </c>
      <c r="G25" s="31">
        <v>2730</v>
      </c>
      <c r="H25" s="32"/>
      <c r="I25" s="31">
        <v>820</v>
      </c>
      <c r="J25" s="29">
        <v>1910</v>
      </c>
    </row>
    <row r="26" spans="1:10" ht="12" customHeight="1" x14ac:dyDescent="0.2">
      <c r="A26" s="16"/>
      <c r="B26" s="26" t="s">
        <v>237</v>
      </c>
      <c r="C26" s="27">
        <v>2010</v>
      </c>
      <c r="D26" s="28">
        <v>40486</v>
      </c>
      <c r="E26" s="29">
        <v>14785</v>
      </c>
      <c r="F26" s="30" t="s">
        <v>136</v>
      </c>
      <c r="G26" s="31">
        <v>11620</v>
      </c>
      <c r="H26" s="31"/>
      <c r="I26" s="31">
        <v>825</v>
      </c>
      <c r="J26" s="29">
        <v>10795</v>
      </c>
    </row>
    <row r="27" spans="1:10" ht="12" customHeight="1" x14ac:dyDescent="0.2">
      <c r="A27" s="16"/>
      <c r="B27" s="26" t="s">
        <v>237</v>
      </c>
      <c r="C27" s="27">
        <v>2012</v>
      </c>
      <c r="D27" s="34">
        <v>41074</v>
      </c>
      <c r="E27" s="31">
        <v>18580</v>
      </c>
      <c r="F27" s="27" t="s">
        <v>172</v>
      </c>
      <c r="G27" s="31">
        <v>16505</v>
      </c>
      <c r="H27" s="29"/>
      <c r="I27" s="31">
        <v>945</v>
      </c>
      <c r="J27" s="29">
        <v>15560</v>
      </c>
    </row>
    <row r="28" spans="1:10" ht="12" customHeight="1" x14ac:dyDescent="0.2">
      <c r="A28" s="16"/>
      <c r="B28" s="26" t="s">
        <v>239</v>
      </c>
      <c r="C28" s="27" t="s">
        <v>213</v>
      </c>
      <c r="D28" s="34">
        <v>41445</v>
      </c>
      <c r="E28" s="31">
        <v>31000</v>
      </c>
      <c r="F28" s="27" t="s">
        <v>216</v>
      </c>
      <c r="G28" s="31">
        <v>28995</v>
      </c>
      <c r="H28" s="29"/>
      <c r="I28" s="31">
        <v>2345</v>
      </c>
      <c r="J28" s="29">
        <v>26650</v>
      </c>
    </row>
    <row r="29" spans="1:10" ht="12" customHeight="1" x14ac:dyDescent="0.2">
      <c r="A29" s="16"/>
      <c r="B29" s="26" t="s">
        <v>265</v>
      </c>
      <c r="C29" s="27" t="s">
        <v>232</v>
      </c>
      <c r="D29" s="34">
        <v>41465</v>
      </c>
      <c r="E29" s="31">
        <v>30755</v>
      </c>
      <c r="F29" s="27" t="s">
        <v>249</v>
      </c>
      <c r="G29" s="31">
        <v>28710</v>
      </c>
      <c r="H29" s="29"/>
      <c r="I29" s="31">
        <v>2210</v>
      </c>
      <c r="J29" s="29">
        <v>26500</v>
      </c>
    </row>
    <row r="30" spans="1:10" ht="12" customHeight="1" x14ac:dyDescent="0.2">
      <c r="A30" s="16"/>
      <c r="B30" s="26" t="s">
        <v>239</v>
      </c>
      <c r="C30" s="27" t="s">
        <v>198</v>
      </c>
      <c r="D30" s="34">
        <v>42054</v>
      </c>
      <c r="E30" s="31">
        <v>14000</v>
      </c>
      <c r="F30" s="27" t="s">
        <v>270</v>
      </c>
      <c r="G30" s="31">
        <v>14000</v>
      </c>
      <c r="H30" s="29"/>
      <c r="I30" s="31">
        <v>0</v>
      </c>
      <c r="J30" s="29">
        <v>14000</v>
      </c>
    </row>
    <row r="31" spans="1:10" ht="12" customHeight="1" x14ac:dyDescent="0.2">
      <c r="A31" s="16"/>
      <c r="B31" s="26" t="s">
        <v>238</v>
      </c>
      <c r="C31" s="27" t="s">
        <v>197</v>
      </c>
      <c r="D31" s="34">
        <v>41102</v>
      </c>
      <c r="E31" s="31">
        <v>2500</v>
      </c>
      <c r="F31" s="27" t="s">
        <v>217</v>
      </c>
      <c r="G31" s="31">
        <v>2420</v>
      </c>
      <c r="H31" s="29"/>
      <c r="I31" s="31">
        <v>0</v>
      </c>
      <c r="J31" s="29">
        <f t="shared" ref="J31:J32" si="1">G31+H31-I31</f>
        <v>2420</v>
      </c>
    </row>
    <row r="32" spans="1:10" ht="12" customHeight="1" x14ac:dyDescent="0.2">
      <c r="A32" s="16"/>
      <c r="B32" s="26" t="s">
        <v>238</v>
      </c>
      <c r="C32" s="27" t="s">
        <v>213</v>
      </c>
      <c r="D32" s="34">
        <v>41794</v>
      </c>
      <c r="E32" s="31">
        <v>2171</v>
      </c>
      <c r="F32" s="27" t="s">
        <v>250</v>
      </c>
      <c r="G32" s="31">
        <v>2171</v>
      </c>
      <c r="H32" s="29"/>
      <c r="I32" s="31">
        <v>0</v>
      </c>
      <c r="J32" s="29">
        <f t="shared" si="1"/>
        <v>2171</v>
      </c>
    </row>
    <row r="33" spans="1:10" ht="12" customHeight="1" x14ac:dyDescent="0.2">
      <c r="A33" s="16"/>
      <c r="B33" s="26" t="s">
        <v>159</v>
      </c>
      <c r="C33" s="27" t="s">
        <v>11</v>
      </c>
      <c r="D33" s="28">
        <v>35286</v>
      </c>
      <c r="E33" s="29">
        <v>29499</v>
      </c>
      <c r="F33" s="30" t="s">
        <v>26</v>
      </c>
      <c r="G33" s="31">
        <v>8332</v>
      </c>
      <c r="H33" s="31"/>
      <c r="I33" s="31">
        <v>1303</v>
      </c>
      <c r="J33" s="29">
        <v>7029</v>
      </c>
    </row>
    <row r="34" spans="1:10" ht="12" customHeight="1" x14ac:dyDescent="0.2">
      <c r="A34" s="16"/>
      <c r="B34" s="26" t="s">
        <v>159</v>
      </c>
      <c r="C34" s="27" t="s">
        <v>182</v>
      </c>
      <c r="D34" s="34">
        <v>40680</v>
      </c>
      <c r="E34" s="31">
        <v>12999</v>
      </c>
      <c r="F34" s="27" t="s">
        <v>137</v>
      </c>
      <c r="G34" s="29">
        <v>12999</v>
      </c>
      <c r="H34" s="32"/>
      <c r="I34" s="31">
        <v>0</v>
      </c>
      <c r="J34" s="29">
        <v>12999</v>
      </c>
    </row>
    <row r="35" spans="1:10" ht="12" customHeight="1" x14ac:dyDescent="0.2">
      <c r="A35" s="16"/>
      <c r="B35" s="26" t="s">
        <v>159</v>
      </c>
      <c r="C35" s="27">
        <v>2013</v>
      </c>
      <c r="D35" s="34">
        <v>41325</v>
      </c>
      <c r="E35" s="31">
        <v>9998</v>
      </c>
      <c r="F35" s="27" t="s">
        <v>212</v>
      </c>
      <c r="G35" s="31">
        <v>9998</v>
      </c>
      <c r="H35" s="31"/>
      <c r="I35" s="31">
        <v>0</v>
      </c>
      <c r="J35" s="29">
        <v>9998</v>
      </c>
    </row>
    <row r="36" spans="1:10" ht="12" customHeight="1" x14ac:dyDescent="0.2">
      <c r="A36" s="16"/>
      <c r="B36" s="26" t="s">
        <v>159</v>
      </c>
      <c r="C36" s="27">
        <v>2015</v>
      </c>
      <c r="D36" s="34">
        <v>42250</v>
      </c>
      <c r="E36" s="31">
        <v>13999</v>
      </c>
      <c r="F36" s="27" t="s">
        <v>299</v>
      </c>
      <c r="G36" s="31">
        <v>0</v>
      </c>
      <c r="H36" s="31">
        <v>13999</v>
      </c>
      <c r="I36" s="31">
        <v>0</v>
      </c>
      <c r="J36" s="29">
        <v>13999</v>
      </c>
    </row>
    <row r="37" spans="1:10" ht="12" customHeight="1" x14ac:dyDescent="0.2">
      <c r="A37" s="16"/>
      <c r="B37" s="26" t="s">
        <v>144</v>
      </c>
      <c r="C37" s="27" t="s">
        <v>101</v>
      </c>
      <c r="D37" s="28">
        <v>35089</v>
      </c>
      <c r="E37" s="29">
        <v>26985</v>
      </c>
      <c r="F37" s="30" t="s">
        <v>27</v>
      </c>
      <c r="G37" s="31">
        <v>610</v>
      </c>
      <c r="H37" s="31"/>
      <c r="I37" s="31">
        <v>610</v>
      </c>
      <c r="J37" s="31">
        <v>0</v>
      </c>
    </row>
    <row r="38" spans="1:10" ht="12" customHeight="1" x14ac:dyDescent="0.2">
      <c r="A38" s="16"/>
      <c r="B38" s="26" t="s">
        <v>144</v>
      </c>
      <c r="C38" s="27" t="s">
        <v>48</v>
      </c>
      <c r="D38" s="28">
        <v>37469</v>
      </c>
      <c r="E38" s="29">
        <v>7285</v>
      </c>
      <c r="F38" s="30" t="s">
        <v>49</v>
      </c>
      <c r="G38" s="31">
        <v>1275</v>
      </c>
      <c r="H38" s="31"/>
      <c r="I38" s="31">
        <v>0</v>
      </c>
      <c r="J38" s="29">
        <v>1275</v>
      </c>
    </row>
    <row r="39" spans="1:10" ht="12" customHeight="1" x14ac:dyDescent="0.2">
      <c r="A39" s="16"/>
      <c r="B39" s="26" t="s">
        <v>144</v>
      </c>
      <c r="C39" s="27" t="s">
        <v>224</v>
      </c>
      <c r="D39" s="28">
        <v>37469</v>
      </c>
      <c r="E39" s="29">
        <v>39180</v>
      </c>
      <c r="F39" s="30" t="s">
        <v>49</v>
      </c>
      <c r="G39" s="31">
        <v>36550</v>
      </c>
      <c r="H39" s="31"/>
      <c r="I39" s="31">
        <v>1695</v>
      </c>
      <c r="J39" s="29">
        <v>34855</v>
      </c>
    </row>
    <row r="40" spans="1:10" ht="12" customHeight="1" x14ac:dyDescent="0.2">
      <c r="A40" s="16"/>
      <c r="B40" s="26" t="s">
        <v>271</v>
      </c>
      <c r="C40" s="27" t="s">
        <v>251</v>
      </c>
      <c r="D40" s="28">
        <v>42184</v>
      </c>
      <c r="E40" s="29">
        <v>62000</v>
      </c>
      <c r="F40" s="30" t="s">
        <v>272</v>
      </c>
      <c r="G40" s="31">
        <v>62000</v>
      </c>
      <c r="H40" s="31"/>
      <c r="I40" s="31">
        <v>0</v>
      </c>
      <c r="J40" s="29">
        <v>62000</v>
      </c>
    </row>
    <row r="41" spans="1:10" ht="12" customHeight="1" x14ac:dyDescent="0.2">
      <c r="A41" s="16"/>
      <c r="B41" s="26" t="s">
        <v>160</v>
      </c>
      <c r="C41" s="27" t="s">
        <v>50</v>
      </c>
      <c r="D41" s="28">
        <v>37694</v>
      </c>
      <c r="E41" s="29">
        <v>22505</v>
      </c>
      <c r="F41" s="30" t="s">
        <v>292</v>
      </c>
      <c r="G41" s="31">
        <v>600</v>
      </c>
      <c r="H41" s="31"/>
      <c r="I41" s="31">
        <v>0</v>
      </c>
      <c r="J41" s="29">
        <v>600</v>
      </c>
    </row>
    <row r="42" spans="1:10" ht="12" customHeight="1" x14ac:dyDescent="0.2">
      <c r="A42" s="16"/>
      <c r="B42" s="26" t="s">
        <v>160</v>
      </c>
      <c r="C42" s="27" t="s">
        <v>55</v>
      </c>
      <c r="D42" s="28" t="s">
        <v>56</v>
      </c>
      <c r="E42" s="29">
        <v>4074</v>
      </c>
      <c r="F42" s="30" t="s">
        <v>51</v>
      </c>
      <c r="G42" s="31">
        <v>1519</v>
      </c>
      <c r="H42" s="31"/>
      <c r="I42" s="31">
        <v>0</v>
      </c>
      <c r="J42" s="29">
        <v>1519</v>
      </c>
    </row>
    <row r="43" spans="1:10" ht="12" customHeight="1" x14ac:dyDescent="0.2">
      <c r="A43" s="16"/>
      <c r="B43" s="26" t="s">
        <v>160</v>
      </c>
      <c r="C43" s="27" t="s">
        <v>71</v>
      </c>
      <c r="D43" s="28" t="s">
        <v>72</v>
      </c>
      <c r="E43" s="29">
        <v>3158</v>
      </c>
      <c r="F43" s="30" t="s">
        <v>61</v>
      </c>
      <c r="G43" s="31">
        <v>663</v>
      </c>
      <c r="H43" s="31"/>
      <c r="I43" s="31">
        <v>0</v>
      </c>
      <c r="J43" s="29">
        <v>663</v>
      </c>
    </row>
    <row r="44" spans="1:10" ht="12" customHeight="1" x14ac:dyDescent="0.2">
      <c r="A44" s="16"/>
      <c r="B44" s="26" t="s">
        <v>160</v>
      </c>
      <c r="C44" s="27">
        <v>2005</v>
      </c>
      <c r="D44" s="28">
        <v>38607</v>
      </c>
      <c r="E44" s="29">
        <v>2262</v>
      </c>
      <c r="F44" s="30" t="s">
        <v>84</v>
      </c>
      <c r="G44" s="31">
        <v>1367</v>
      </c>
      <c r="H44" s="31"/>
      <c r="I44" s="31">
        <v>55</v>
      </c>
      <c r="J44" s="29">
        <v>1312</v>
      </c>
    </row>
    <row r="45" spans="1:10" ht="12" customHeight="1" x14ac:dyDescent="0.2">
      <c r="A45" s="16"/>
      <c r="B45" s="26" t="s">
        <v>189</v>
      </c>
      <c r="C45" s="27" t="s">
        <v>197</v>
      </c>
      <c r="D45" s="28">
        <v>40511</v>
      </c>
      <c r="E45" s="29">
        <v>12670</v>
      </c>
      <c r="F45" s="30" t="s">
        <v>138</v>
      </c>
      <c r="G45" s="31">
        <v>11435</v>
      </c>
      <c r="H45" s="32"/>
      <c r="I45" s="31">
        <v>1105</v>
      </c>
      <c r="J45" s="29">
        <v>10330</v>
      </c>
    </row>
    <row r="46" spans="1:10" ht="12" customHeight="1" x14ac:dyDescent="0.2">
      <c r="A46" s="16"/>
      <c r="B46" s="26" t="s">
        <v>189</v>
      </c>
      <c r="C46" s="27" t="s">
        <v>213</v>
      </c>
      <c r="D46" s="34">
        <v>40988</v>
      </c>
      <c r="E46" s="31">
        <v>8805</v>
      </c>
      <c r="F46" s="27" t="s">
        <v>173</v>
      </c>
      <c r="G46" s="31">
        <v>8660</v>
      </c>
      <c r="H46" s="31"/>
      <c r="I46" s="31">
        <v>105</v>
      </c>
      <c r="J46" s="29">
        <v>8555</v>
      </c>
    </row>
    <row r="47" spans="1:10" ht="12" customHeight="1" x14ac:dyDescent="0.2">
      <c r="A47" s="16"/>
      <c r="B47" s="26" t="s">
        <v>161</v>
      </c>
      <c r="C47" s="27" t="s">
        <v>12</v>
      </c>
      <c r="D47" s="28">
        <v>33817</v>
      </c>
      <c r="E47" s="29">
        <v>890</v>
      </c>
      <c r="F47" s="30" t="s">
        <v>13</v>
      </c>
      <c r="G47" s="31">
        <v>120</v>
      </c>
      <c r="H47" s="31"/>
      <c r="I47" s="31">
        <v>60</v>
      </c>
      <c r="J47" s="31">
        <v>60</v>
      </c>
    </row>
    <row r="48" spans="1:10" ht="12" customHeight="1" x14ac:dyDescent="0.2">
      <c r="A48" s="16"/>
      <c r="B48" s="26" t="s">
        <v>161</v>
      </c>
      <c r="C48" s="27" t="s">
        <v>14</v>
      </c>
      <c r="D48" s="28">
        <v>34878</v>
      </c>
      <c r="E48" s="29">
        <v>2779</v>
      </c>
      <c r="F48" s="30" t="s">
        <v>15</v>
      </c>
      <c r="G48" s="31">
        <v>724</v>
      </c>
      <c r="H48" s="31"/>
      <c r="I48" s="31">
        <v>122</v>
      </c>
      <c r="J48" s="31">
        <v>602</v>
      </c>
    </row>
    <row r="49" spans="1:10" ht="12" customHeight="1" x14ac:dyDescent="0.2">
      <c r="A49" s="16"/>
      <c r="B49" s="26" t="s">
        <v>161</v>
      </c>
      <c r="C49" s="27" t="s">
        <v>23</v>
      </c>
      <c r="D49" s="28">
        <v>36033</v>
      </c>
      <c r="E49" s="29">
        <v>1560</v>
      </c>
      <c r="F49" s="30" t="s">
        <v>28</v>
      </c>
      <c r="G49" s="31">
        <v>1343</v>
      </c>
      <c r="H49" s="31"/>
      <c r="I49" s="31">
        <v>45</v>
      </c>
      <c r="J49" s="31">
        <v>1298</v>
      </c>
    </row>
    <row r="50" spans="1:10" ht="12" customHeight="1" x14ac:dyDescent="0.2">
      <c r="A50" s="16"/>
      <c r="B50" s="26" t="s">
        <v>161</v>
      </c>
      <c r="C50" s="27" t="s">
        <v>64</v>
      </c>
      <c r="D50" s="28" t="s">
        <v>65</v>
      </c>
      <c r="E50" s="29">
        <v>2011</v>
      </c>
      <c r="F50" s="30" t="s">
        <v>61</v>
      </c>
      <c r="G50" s="31">
        <v>2001</v>
      </c>
      <c r="H50" s="31"/>
      <c r="I50" s="31">
        <v>0</v>
      </c>
      <c r="J50" s="31">
        <v>2001</v>
      </c>
    </row>
    <row r="51" spans="1:10" ht="12" customHeight="1" x14ac:dyDescent="0.2">
      <c r="A51" s="16"/>
      <c r="B51" s="26" t="s">
        <v>302</v>
      </c>
      <c r="C51" s="27" t="s">
        <v>300</v>
      </c>
      <c r="D51" s="28">
        <v>42285</v>
      </c>
      <c r="E51" s="29">
        <v>1645</v>
      </c>
      <c r="F51" s="30" t="s">
        <v>301</v>
      </c>
      <c r="G51" s="31">
        <v>0</v>
      </c>
      <c r="H51" s="31">
        <v>2645</v>
      </c>
      <c r="I51" s="31">
        <v>0</v>
      </c>
      <c r="J51" s="31">
        <v>2645</v>
      </c>
    </row>
    <row r="52" spans="1:10" ht="12" customHeight="1" x14ac:dyDescent="0.2">
      <c r="A52" s="16"/>
      <c r="B52" s="26" t="s">
        <v>145</v>
      </c>
      <c r="C52" s="27" t="s">
        <v>98</v>
      </c>
      <c r="D52" s="28">
        <v>39940</v>
      </c>
      <c r="E52" s="29">
        <v>21833</v>
      </c>
      <c r="F52" s="30" t="s">
        <v>108</v>
      </c>
      <c r="G52" s="29">
        <v>21313</v>
      </c>
      <c r="H52" s="31"/>
      <c r="I52" s="31">
        <v>280</v>
      </c>
      <c r="J52" s="31">
        <v>21033</v>
      </c>
    </row>
    <row r="53" spans="1:10" ht="12" customHeight="1" x14ac:dyDescent="0.2">
      <c r="A53" s="16"/>
      <c r="B53" s="26" t="s">
        <v>145</v>
      </c>
      <c r="C53" s="27" t="s">
        <v>103</v>
      </c>
      <c r="D53" s="28">
        <v>40458</v>
      </c>
      <c r="E53" s="29">
        <v>12982</v>
      </c>
      <c r="F53" s="30" t="s">
        <v>143</v>
      </c>
      <c r="G53" s="29">
        <v>10690</v>
      </c>
      <c r="H53" s="31"/>
      <c r="I53" s="31">
        <v>0</v>
      </c>
      <c r="J53" s="31">
        <v>10690</v>
      </c>
    </row>
    <row r="54" spans="1:10" ht="12" customHeight="1" x14ac:dyDescent="0.2">
      <c r="A54" s="16"/>
      <c r="B54" s="26" t="s">
        <v>145</v>
      </c>
      <c r="C54" s="27" t="s">
        <v>251</v>
      </c>
      <c r="D54" s="28">
        <v>42093</v>
      </c>
      <c r="E54" s="29">
        <v>2900</v>
      </c>
      <c r="F54" s="30" t="s">
        <v>273</v>
      </c>
      <c r="G54" s="31">
        <v>2900</v>
      </c>
      <c r="H54" s="31"/>
      <c r="I54" s="31">
        <v>0</v>
      </c>
      <c r="J54" s="31">
        <v>2900</v>
      </c>
    </row>
    <row r="55" spans="1:10" ht="12" customHeight="1" x14ac:dyDescent="0.2">
      <c r="A55" s="16"/>
      <c r="B55" s="26" t="s">
        <v>276</v>
      </c>
      <c r="C55" s="27" t="s">
        <v>274</v>
      </c>
      <c r="D55" s="28">
        <v>42164</v>
      </c>
      <c r="E55" s="29">
        <v>6185</v>
      </c>
      <c r="F55" s="30" t="s">
        <v>275</v>
      </c>
      <c r="G55" s="31">
        <v>6185</v>
      </c>
      <c r="H55" s="31"/>
      <c r="I55" s="31">
        <v>0</v>
      </c>
      <c r="J55" s="31">
        <v>6185</v>
      </c>
    </row>
    <row r="56" spans="1:10" ht="12" customHeight="1" x14ac:dyDescent="0.2">
      <c r="A56" s="16"/>
      <c r="B56" s="26" t="s">
        <v>326</v>
      </c>
      <c r="C56" s="27">
        <v>2005</v>
      </c>
      <c r="D56" s="28">
        <v>38442</v>
      </c>
      <c r="E56" s="29">
        <v>31885</v>
      </c>
      <c r="F56" s="30" t="s">
        <v>73</v>
      </c>
      <c r="G56" s="31">
        <v>3060</v>
      </c>
      <c r="H56" s="31"/>
      <c r="I56" s="31">
        <v>2325</v>
      </c>
      <c r="J56" s="31">
        <v>735</v>
      </c>
    </row>
    <row r="57" spans="1:10" ht="12" customHeight="1" x14ac:dyDescent="0.2">
      <c r="A57" s="16"/>
      <c r="B57" s="26" t="s">
        <v>242</v>
      </c>
      <c r="C57" s="27" t="s">
        <v>70</v>
      </c>
      <c r="D57" s="28">
        <v>38442</v>
      </c>
      <c r="E57" s="29">
        <v>12670</v>
      </c>
      <c r="F57" s="30" t="s">
        <v>54</v>
      </c>
      <c r="G57" s="31">
        <v>12430</v>
      </c>
      <c r="H57" s="31"/>
      <c r="I57" s="31">
        <v>0</v>
      </c>
      <c r="J57" s="31">
        <v>12430</v>
      </c>
    </row>
    <row r="58" spans="1:10" ht="12" customHeight="1" x14ac:dyDescent="0.2">
      <c r="A58" s="16"/>
      <c r="B58" s="26" t="s">
        <v>242</v>
      </c>
      <c r="C58" s="27" t="s">
        <v>251</v>
      </c>
      <c r="D58" s="28">
        <v>41760</v>
      </c>
      <c r="E58" s="29">
        <v>5465</v>
      </c>
      <c r="F58" s="30" t="s">
        <v>252</v>
      </c>
      <c r="G58" s="31">
        <v>5375</v>
      </c>
      <c r="H58" s="31"/>
      <c r="I58" s="31">
        <v>85</v>
      </c>
      <c r="J58" s="31">
        <v>5290</v>
      </c>
    </row>
    <row r="59" spans="1:10" ht="12" customHeight="1" x14ac:dyDescent="0.2">
      <c r="B59" s="35" t="s">
        <v>242</v>
      </c>
      <c r="C59" s="36" t="s">
        <v>253</v>
      </c>
      <c r="D59" s="37">
        <v>41760</v>
      </c>
      <c r="E59" s="29">
        <v>11950</v>
      </c>
      <c r="F59" s="36" t="s">
        <v>254</v>
      </c>
      <c r="G59" s="31">
        <v>11745</v>
      </c>
      <c r="H59" s="31"/>
      <c r="I59" s="35">
        <v>215</v>
      </c>
      <c r="J59" s="31">
        <v>11530</v>
      </c>
    </row>
    <row r="60" spans="1:10" ht="12" customHeight="1" x14ac:dyDescent="0.2">
      <c r="A60" s="16"/>
      <c r="B60" s="26" t="s">
        <v>243</v>
      </c>
      <c r="C60" s="27" t="s">
        <v>22</v>
      </c>
      <c r="D60" s="28">
        <v>36223</v>
      </c>
      <c r="E60" s="29">
        <v>7248</v>
      </c>
      <c r="F60" s="30" t="s">
        <v>25</v>
      </c>
      <c r="G60" s="31">
        <v>2141</v>
      </c>
      <c r="H60" s="31"/>
      <c r="I60" s="31">
        <v>282</v>
      </c>
      <c r="J60" s="31">
        <v>1859</v>
      </c>
    </row>
    <row r="61" spans="1:10" ht="12" customHeight="1" x14ac:dyDescent="0.2">
      <c r="A61" s="16"/>
      <c r="B61" s="26" t="s">
        <v>243</v>
      </c>
      <c r="C61" s="27" t="s">
        <v>40</v>
      </c>
      <c r="D61" s="28" t="s">
        <v>41</v>
      </c>
      <c r="E61" s="29">
        <v>2561</v>
      </c>
      <c r="F61" s="30" t="s">
        <v>32</v>
      </c>
      <c r="G61" s="31">
        <v>1408</v>
      </c>
      <c r="H61" s="31"/>
      <c r="I61" s="31">
        <v>101</v>
      </c>
      <c r="J61" s="31">
        <v>1307</v>
      </c>
    </row>
    <row r="62" spans="1:10" ht="12" customHeight="1" x14ac:dyDescent="0.2">
      <c r="A62" s="16"/>
      <c r="B62" s="26" t="s">
        <v>243</v>
      </c>
      <c r="C62" s="27" t="s">
        <v>39</v>
      </c>
      <c r="D62" s="28" t="s">
        <v>53</v>
      </c>
      <c r="E62" s="29">
        <v>2191</v>
      </c>
      <c r="F62" s="30" t="s">
        <v>49</v>
      </c>
      <c r="G62" s="31">
        <v>1869</v>
      </c>
      <c r="H62" s="31"/>
      <c r="I62" s="31">
        <v>50</v>
      </c>
      <c r="J62" s="31">
        <v>1819</v>
      </c>
    </row>
    <row r="63" spans="1:10" ht="12" customHeight="1" x14ac:dyDescent="0.2">
      <c r="A63" s="16"/>
      <c r="B63" s="26" t="s">
        <v>243</v>
      </c>
      <c r="C63" s="27" t="s">
        <v>98</v>
      </c>
      <c r="D63" s="28">
        <v>39954</v>
      </c>
      <c r="E63" s="29">
        <v>5000</v>
      </c>
      <c r="F63" s="30" t="s">
        <v>112</v>
      </c>
      <c r="G63" s="31">
        <v>4540</v>
      </c>
      <c r="H63" s="32"/>
      <c r="I63" s="31">
        <v>15</v>
      </c>
      <c r="J63" s="31">
        <v>4525</v>
      </c>
    </row>
    <row r="64" spans="1:10" ht="12" customHeight="1" x14ac:dyDescent="0.2">
      <c r="A64" s="16"/>
      <c r="B64" s="26" t="s">
        <v>243</v>
      </c>
      <c r="C64" s="27" t="s">
        <v>103</v>
      </c>
      <c r="D64" s="28">
        <v>40465</v>
      </c>
      <c r="E64" s="29">
        <v>7999</v>
      </c>
      <c r="F64" s="30" t="s">
        <v>139</v>
      </c>
      <c r="G64" s="31">
        <v>7999</v>
      </c>
      <c r="H64" s="31"/>
      <c r="I64" s="31">
        <v>0</v>
      </c>
      <c r="J64" s="31">
        <v>7999</v>
      </c>
    </row>
    <row r="65" spans="1:10" ht="12" customHeight="1" x14ac:dyDescent="0.2">
      <c r="A65" s="16"/>
      <c r="B65" s="26" t="s">
        <v>243</v>
      </c>
      <c r="C65" s="27" t="s">
        <v>93</v>
      </c>
      <c r="D65" s="28">
        <v>40632</v>
      </c>
      <c r="E65" s="29">
        <v>5000</v>
      </c>
      <c r="F65" s="30" t="s">
        <v>140</v>
      </c>
      <c r="G65" s="31">
        <v>4615</v>
      </c>
      <c r="H65" s="31"/>
      <c r="I65" s="31">
        <v>155</v>
      </c>
      <c r="J65" s="31">
        <v>4460</v>
      </c>
    </row>
    <row r="66" spans="1:10" ht="12" customHeight="1" x14ac:dyDescent="0.2">
      <c r="A66" s="16"/>
      <c r="B66" s="26" t="s">
        <v>243</v>
      </c>
      <c r="C66" s="27" t="s">
        <v>251</v>
      </c>
      <c r="D66" s="28">
        <v>42164</v>
      </c>
      <c r="E66" s="29">
        <v>5000</v>
      </c>
      <c r="F66" s="30" t="s">
        <v>277</v>
      </c>
      <c r="G66" s="31">
        <v>5000</v>
      </c>
      <c r="H66" s="31"/>
      <c r="I66" s="31">
        <v>0</v>
      </c>
      <c r="J66" s="31">
        <v>5000</v>
      </c>
    </row>
    <row r="67" spans="1:10" ht="12" customHeight="1" x14ac:dyDescent="0.2">
      <c r="A67" s="16"/>
      <c r="B67" s="26" t="s">
        <v>243</v>
      </c>
      <c r="C67" s="27" t="s">
        <v>253</v>
      </c>
      <c r="D67" s="28">
        <v>42164</v>
      </c>
      <c r="E67" s="29">
        <v>1000</v>
      </c>
      <c r="F67" s="30" t="s">
        <v>278</v>
      </c>
      <c r="G67" s="31">
        <v>1000</v>
      </c>
      <c r="H67" s="31"/>
      <c r="I67" s="31">
        <v>0</v>
      </c>
      <c r="J67" s="31">
        <v>1000</v>
      </c>
    </row>
    <row r="68" spans="1:10" ht="12" customHeight="1" x14ac:dyDescent="0.2">
      <c r="A68" s="16"/>
      <c r="B68" s="26" t="s">
        <v>279</v>
      </c>
      <c r="C68" s="27" t="s">
        <v>251</v>
      </c>
      <c r="D68" s="28">
        <v>42129</v>
      </c>
      <c r="E68" s="29">
        <v>18000</v>
      </c>
      <c r="F68" s="30" t="s">
        <v>272</v>
      </c>
      <c r="G68" s="31">
        <v>18000</v>
      </c>
      <c r="H68" s="31"/>
      <c r="I68" s="31">
        <v>0</v>
      </c>
      <c r="J68" s="31">
        <v>18000</v>
      </c>
    </row>
    <row r="69" spans="1:10" ht="12" customHeight="1" x14ac:dyDescent="0.2">
      <c r="A69" s="16"/>
      <c r="B69" s="26" t="s">
        <v>244</v>
      </c>
      <c r="C69" s="27" t="s">
        <v>64</v>
      </c>
      <c r="D69" s="28">
        <v>38218</v>
      </c>
      <c r="E69" s="29">
        <v>2836</v>
      </c>
      <c r="F69" s="30" t="s">
        <v>66</v>
      </c>
      <c r="G69" s="31">
        <v>1826</v>
      </c>
      <c r="H69" s="31"/>
      <c r="I69" s="31">
        <v>1725</v>
      </c>
      <c r="J69" s="31">
        <v>101</v>
      </c>
    </row>
    <row r="70" spans="1:10" ht="12" customHeight="1" x14ac:dyDescent="0.2">
      <c r="A70" s="16"/>
      <c r="B70" s="26" t="s">
        <v>244</v>
      </c>
      <c r="C70" s="27" t="s">
        <v>67</v>
      </c>
      <c r="D70" s="28" t="s">
        <v>68</v>
      </c>
      <c r="E70" s="29">
        <v>1200</v>
      </c>
      <c r="F70" s="30" t="s">
        <v>69</v>
      </c>
      <c r="G70" s="31">
        <v>600</v>
      </c>
      <c r="H70" s="31"/>
      <c r="I70" s="31">
        <v>600</v>
      </c>
      <c r="J70" s="31">
        <v>0</v>
      </c>
    </row>
    <row r="71" spans="1:10" ht="12" customHeight="1" x14ac:dyDescent="0.2">
      <c r="A71" s="16"/>
      <c r="B71" s="26" t="s">
        <v>244</v>
      </c>
      <c r="C71" s="27" t="s">
        <v>98</v>
      </c>
      <c r="D71" s="28">
        <v>39651</v>
      </c>
      <c r="E71" s="29">
        <v>1959</v>
      </c>
      <c r="F71" s="30" t="s">
        <v>102</v>
      </c>
      <c r="G71" s="31">
        <v>1947</v>
      </c>
      <c r="H71" s="31"/>
      <c r="I71" s="31">
        <v>929</v>
      </c>
      <c r="J71" s="31">
        <v>1018</v>
      </c>
    </row>
    <row r="72" spans="1:10" ht="12" customHeight="1" x14ac:dyDescent="0.2">
      <c r="A72" s="16"/>
      <c r="B72" s="26" t="s">
        <v>244</v>
      </c>
      <c r="C72" s="27" t="s">
        <v>103</v>
      </c>
      <c r="D72" s="28">
        <v>39651</v>
      </c>
      <c r="E72" s="29">
        <v>33998</v>
      </c>
      <c r="F72" s="30" t="s">
        <v>102</v>
      </c>
      <c r="G72" s="31">
        <v>32412</v>
      </c>
      <c r="H72" s="31"/>
      <c r="I72" s="31">
        <v>30935</v>
      </c>
      <c r="J72" s="31">
        <v>1477</v>
      </c>
    </row>
    <row r="73" spans="1:10" ht="12" customHeight="1" x14ac:dyDescent="0.2">
      <c r="A73" s="16"/>
      <c r="B73" s="26" t="s">
        <v>303</v>
      </c>
      <c r="C73" s="27">
        <v>2015</v>
      </c>
      <c r="D73" s="28">
        <v>42213</v>
      </c>
      <c r="E73" s="29">
        <v>33205</v>
      </c>
      <c r="F73" s="30" t="s">
        <v>298</v>
      </c>
      <c r="G73" s="31">
        <v>0</v>
      </c>
      <c r="H73" s="31">
        <v>32205</v>
      </c>
      <c r="I73" s="31">
        <v>0</v>
      </c>
      <c r="J73" s="31">
        <v>32205</v>
      </c>
    </row>
    <row r="74" spans="1:10" ht="12" customHeight="1" x14ac:dyDescent="0.2">
      <c r="A74" s="16"/>
      <c r="B74" s="26" t="s">
        <v>245</v>
      </c>
      <c r="C74" s="27" t="s">
        <v>22</v>
      </c>
      <c r="D74" s="28">
        <v>36279</v>
      </c>
      <c r="E74" s="29">
        <v>1711</v>
      </c>
      <c r="F74" s="30" t="s">
        <v>25</v>
      </c>
      <c r="G74" s="31">
        <v>399</v>
      </c>
      <c r="H74" s="31"/>
      <c r="I74" s="31">
        <v>55</v>
      </c>
      <c r="J74" s="31">
        <v>344</v>
      </c>
    </row>
    <row r="75" spans="1:10" ht="12" customHeight="1" x14ac:dyDescent="0.2">
      <c r="A75" s="16"/>
      <c r="B75" s="26" t="s">
        <v>246</v>
      </c>
      <c r="C75" s="27" t="s">
        <v>89</v>
      </c>
      <c r="D75" s="28">
        <v>39203</v>
      </c>
      <c r="E75" s="29">
        <v>18000</v>
      </c>
      <c r="F75" s="30" t="s">
        <v>88</v>
      </c>
      <c r="G75" s="31">
        <v>17325</v>
      </c>
      <c r="H75" s="31"/>
      <c r="I75" s="31">
        <v>16745</v>
      </c>
      <c r="J75" s="31">
        <v>580</v>
      </c>
    </row>
    <row r="76" spans="1:10" ht="12" customHeight="1" x14ac:dyDescent="0.2">
      <c r="A76" s="16"/>
      <c r="B76" s="26" t="s">
        <v>246</v>
      </c>
      <c r="C76" s="27" t="s">
        <v>104</v>
      </c>
      <c r="D76" s="28">
        <v>39631</v>
      </c>
      <c r="E76" s="29">
        <v>12385</v>
      </c>
      <c r="F76" s="30" t="s">
        <v>105</v>
      </c>
      <c r="G76" s="31">
        <v>11624</v>
      </c>
      <c r="H76" s="31"/>
      <c r="I76" s="31">
        <v>85</v>
      </c>
      <c r="J76" s="31">
        <v>11539</v>
      </c>
    </row>
    <row r="77" spans="1:10" ht="12" customHeight="1" x14ac:dyDescent="0.2">
      <c r="A77" s="16"/>
      <c r="B77" s="26" t="s">
        <v>246</v>
      </c>
      <c r="C77" s="27" t="s">
        <v>109</v>
      </c>
      <c r="D77" s="28">
        <v>39631</v>
      </c>
      <c r="E77" s="29">
        <v>7924</v>
      </c>
      <c r="F77" s="30" t="s">
        <v>105</v>
      </c>
      <c r="G77" s="31">
        <v>7840</v>
      </c>
      <c r="H77" s="31"/>
      <c r="I77" s="31">
        <v>4130</v>
      </c>
      <c r="J77" s="31">
        <v>3710</v>
      </c>
    </row>
    <row r="78" spans="1:10" ht="12" customHeight="1" x14ac:dyDescent="0.2">
      <c r="A78" s="16"/>
      <c r="B78" s="26" t="s">
        <v>246</v>
      </c>
      <c r="C78" s="27" t="s">
        <v>110</v>
      </c>
      <c r="D78" s="28">
        <v>39631</v>
      </c>
      <c r="E78" s="29">
        <v>3887</v>
      </c>
      <c r="F78" s="30" t="s">
        <v>105</v>
      </c>
      <c r="G78" s="31">
        <v>2704</v>
      </c>
      <c r="H78" s="32"/>
      <c r="I78" s="31">
        <v>103</v>
      </c>
      <c r="J78" s="31">
        <v>2601</v>
      </c>
    </row>
    <row r="79" spans="1:10" ht="12" customHeight="1" x14ac:dyDescent="0.2">
      <c r="A79" s="16"/>
      <c r="B79" s="26" t="s">
        <v>246</v>
      </c>
      <c r="C79" s="27" t="s">
        <v>225</v>
      </c>
      <c r="D79" s="28">
        <v>40647</v>
      </c>
      <c r="E79" s="29">
        <v>3534</v>
      </c>
      <c r="F79" s="30" t="s">
        <v>141</v>
      </c>
      <c r="G79" s="31">
        <v>3534</v>
      </c>
      <c r="H79" s="31"/>
      <c r="I79" s="31">
        <v>1982</v>
      </c>
      <c r="J79" s="31">
        <v>1552</v>
      </c>
    </row>
    <row r="80" spans="1:10" ht="12" customHeight="1" x14ac:dyDescent="0.2">
      <c r="A80" s="16"/>
      <c r="B80" s="26" t="s">
        <v>304</v>
      </c>
      <c r="C80" s="27">
        <v>2015</v>
      </c>
      <c r="D80" s="28">
        <v>42368</v>
      </c>
      <c r="E80" s="29">
        <v>26715</v>
      </c>
      <c r="F80" s="30" t="s">
        <v>305</v>
      </c>
      <c r="G80" s="31">
        <v>0</v>
      </c>
      <c r="H80" s="31">
        <v>26715</v>
      </c>
      <c r="I80" s="31">
        <v>0</v>
      </c>
      <c r="J80" s="31">
        <v>26715</v>
      </c>
    </row>
    <row r="81" spans="1:11" ht="12" customHeight="1" x14ac:dyDescent="0.2">
      <c r="A81" s="16"/>
      <c r="B81" s="26" t="s">
        <v>304</v>
      </c>
      <c r="C81" s="27">
        <v>2016</v>
      </c>
      <c r="D81" s="28">
        <v>42391</v>
      </c>
      <c r="E81" s="29">
        <v>9025</v>
      </c>
      <c r="F81" s="30" t="s">
        <v>306</v>
      </c>
      <c r="G81" s="31">
        <v>0</v>
      </c>
      <c r="H81" s="31">
        <v>9025</v>
      </c>
      <c r="I81" s="31">
        <v>0</v>
      </c>
      <c r="J81" s="31">
        <v>9025</v>
      </c>
    </row>
    <row r="82" spans="1:11" ht="12" customHeight="1" x14ac:dyDescent="0.2">
      <c r="A82" s="16"/>
      <c r="B82" s="26" t="s">
        <v>162</v>
      </c>
      <c r="C82" s="27" t="s">
        <v>75</v>
      </c>
      <c r="D82" s="28">
        <v>38384</v>
      </c>
      <c r="E82" s="29">
        <v>24620</v>
      </c>
      <c r="F82" s="30" t="s">
        <v>61</v>
      </c>
      <c r="G82" s="31">
        <v>16384</v>
      </c>
      <c r="H82" s="31"/>
      <c r="I82" s="31">
        <v>0</v>
      </c>
      <c r="J82" s="31">
        <v>16384</v>
      </c>
    </row>
    <row r="83" spans="1:11" ht="12" customHeight="1" x14ac:dyDescent="0.2">
      <c r="A83" s="16"/>
      <c r="B83" s="26" t="s">
        <v>162</v>
      </c>
      <c r="C83" s="27" t="s">
        <v>94</v>
      </c>
      <c r="D83" s="28">
        <v>39356</v>
      </c>
      <c r="E83" s="29">
        <v>33953</v>
      </c>
      <c r="F83" s="30" t="s">
        <v>95</v>
      </c>
      <c r="G83" s="31">
        <v>16683</v>
      </c>
      <c r="H83" s="32"/>
      <c r="I83" s="31">
        <v>720</v>
      </c>
      <c r="J83" s="31">
        <v>15963</v>
      </c>
    </row>
    <row r="84" spans="1:11" ht="12" customHeight="1" x14ac:dyDescent="0.2">
      <c r="A84" s="16"/>
      <c r="B84" s="26" t="s">
        <v>162</v>
      </c>
      <c r="C84" s="27" t="s">
        <v>142</v>
      </c>
      <c r="D84" s="28">
        <v>40709</v>
      </c>
      <c r="E84" s="29">
        <v>17600</v>
      </c>
      <c r="F84" s="30" t="s">
        <v>143</v>
      </c>
      <c r="G84" s="31">
        <v>581</v>
      </c>
      <c r="H84" s="32"/>
      <c r="I84" s="31">
        <v>0</v>
      </c>
      <c r="J84" s="31">
        <v>581</v>
      </c>
    </row>
    <row r="85" spans="1:11" ht="12" customHeight="1" x14ac:dyDescent="0.2">
      <c r="A85" s="16"/>
      <c r="B85" s="33" t="s">
        <v>162</v>
      </c>
      <c r="C85" s="27" t="s">
        <v>174</v>
      </c>
      <c r="D85" s="34">
        <v>41060</v>
      </c>
      <c r="E85" s="31">
        <v>28991</v>
      </c>
      <c r="F85" s="27" t="s">
        <v>175</v>
      </c>
      <c r="G85" s="31">
        <v>28991</v>
      </c>
      <c r="H85" s="31"/>
      <c r="I85" s="31">
        <v>0</v>
      </c>
      <c r="J85" s="31">
        <v>28991</v>
      </c>
      <c r="K85" s="14"/>
    </row>
    <row r="86" spans="1:11" ht="12" customHeight="1" x14ac:dyDescent="0.2">
      <c r="A86" s="16"/>
      <c r="B86" s="33" t="s">
        <v>190</v>
      </c>
      <c r="C86" s="27">
        <v>2012</v>
      </c>
      <c r="D86" s="34">
        <v>41087</v>
      </c>
      <c r="E86" s="31">
        <v>29860</v>
      </c>
      <c r="F86" s="27" t="s">
        <v>172</v>
      </c>
      <c r="G86" s="31">
        <v>27435</v>
      </c>
      <c r="H86" s="31"/>
      <c r="I86" s="31">
        <v>2840</v>
      </c>
      <c r="J86" s="31">
        <v>24595</v>
      </c>
    </row>
    <row r="87" spans="1:11" ht="12" customHeight="1" x14ac:dyDescent="0.2">
      <c r="A87" s="16"/>
      <c r="B87" s="33" t="s">
        <v>190</v>
      </c>
      <c r="C87" s="27">
        <v>2015</v>
      </c>
      <c r="D87" s="34">
        <v>42158</v>
      </c>
      <c r="E87" s="31">
        <v>45643</v>
      </c>
      <c r="F87" s="27" t="s">
        <v>280</v>
      </c>
      <c r="G87" s="31">
        <v>45643</v>
      </c>
      <c r="H87" s="31"/>
      <c r="I87" s="31">
        <v>285</v>
      </c>
      <c r="J87" s="31">
        <v>45358</v>
      </c>
    </row>
    <row r="88" spans="1:11" ht="12" customHeight="1" x14ac:dyDescent="0.2">
      <c r="A88" s="16"/>
      <c r="B88" s="26" t="s">
        <v>146</v>
      </c>
      <c r="C88" s="27" t="s">
        <v>19</v>
      </c>
      <c r="D88" s="28">
        <v>35493</v>
      </c>
      <c r="E88" s="29">
        <v>8497</v>
      </c>
      <c r="F88" s="30" t="s">
        <v>21</v>
      </c>
      <c r="G88" s="31">
        <v>2410</v>
      </c>
      <c r="H88" s="31"/>
      <c r="I88" s="31">
        <v>317</v>
      </c>
      <c r="J88" s="31">
        <v>2093</v>
      </c>
    </row>
    <row r="89" spans="1:11" ht="12" customHeight="1" x14ac:dyDescent="0.2">
      <c r="A89" s="16"/>
      <c r="B89" s="38" t="s">
        <v>146</v>
      </c>
      <c r="C89" s="39" t="s">
        <v>98</v>
      </c>
      <c r="D89" s="40">
        <v>39877</v>
      </c>
      <c r="E89" s="41">
        <v>16000</v>
      </c>
      <c r="F89" s="42" t="s">
        <v>112</v>
      </c>
      <c r="G89" s="31">
        <v>15700</v>
      </c>
      <c r="H89" s="31"/>
      <c r="I89" s="31">
        <v>150</v>
      </c>
      <c r="J89" s="31">
        <v>15550</v>
      </c>
    </row>
    <row r="90" spans="1:11" ht="12" customHeight="1" x14ac:dyDescent="0.2">
      <c r="A90" s="16"/>
      <c r="B90" s="43" t="s">
        <v>146</v>
      </c>
      <c r="C90" s="17" t="s">
        <v>213</v>
      </c>
      <c r="D90" s="18">
        <v>41417</v>
      </c>
      <c r="E90" s="44">
        <v>17000</v>
      </c>
      <c r="F90" s="45" t="s">
        <v>214</v>
      </c>
      <c r="G90" s="46">
        <v>16235</v>
      </c>
      <c r="H90" s="46"/>
      <c r="I90" s="46">
        <v>390</v>
      </c>
      <c r="J90" s="46">
        <v>15845</v>
      </c>
    </row>
    <row r="91" spans="1:11" ht="17.399999999999999" customHeight="1" thickBot="1" x14ac:dyDescent="0.3">
      <c r="A91" s="16"/>
      <c r="B91" s="47" t="s">
        <v>125</v>
      </c>
      <c r="C91" s="47"/>
      <c r="D91" s="47"/>
      <c r="E91" s="48">
        <f>SUM(E10:E90)</f>
        <v>1171405</v>
      </c>
      <c r="F91" s="47"/>
      <c r="G91" s="48">
        <f>SUM(G10:G90)</f>
        <v>817037</v>
      </c>
      <c r="H91" s="48">
        <f>SUM(H10:H90)</f>
        <v>126069</v>
      </c>
      <c r="I91" s="48">
        <f>SUM(I10:I90)</f>
        <v>110117</v>
      </c>
      <c r="J91" s="48">
        <f>SUM(J10:J90)</f>
        <v>832989</v>
      </c>
    </row>
    <row r="92" spans="1:11" ht="6" customHeight="1" x14ac:dyDescent="0.2">
      <c r="C92" s="49"/>
      <c r="D92" s="50"/>
      <c r="E92" s="51"/>
      <c r="G92" s="51"/>
      <c r="H92" s="51"/>
      <c r="I92" s="51"/>
      <c r="J92" s="51"/>
    </row>
    <row r="93" spans="1:11" ht="12.6" customHeight="1" x14ac:dyDescent="0.25">
      <c r="A93" s="52" t="s">
        <v>129</v>
      </c>
      <c r="C93" s="49"/>
      <c r="E93" s="14"/>
      <c r="G93" s="14"/>
      <c r="H93" s="14"/>
      <c r="I93" s="14"/>
      <c r="J93" s="14"/>
    </row>
    <row r="94" spans="1:11" ht="12" customHeight="1" x14ac:dyDescent="0.2">
      <c r="B94" s="53" t="s">
        <v>266</v>
      </c>
      <c r="C94" s="54">
        <v>2006</v>
      </c>
      <c r="D94" s="55">
        <v>38785</v>
      </c>
      <c r="E94" s="56">
        <v>8920</v>
      </c>
      <c r="F94" s="57" t="s">
        <v>82</v>
      </c>
      <c r="G94" s="56">
        <v>745</v>
      </c>
      <c r="H94" s="58"/>
      <c r="I94" s="58">
        <v>245</v>
      </c>
      <c r="J94" s="58">
        <v>500</v>
      </c>
    </row>
    <row r="95" spans="1:11" ht="12" customHeight="1" x14ac:dyDescent="0.2">
      <c r="B95" s="53" t="s">
        <v>266</v>
      </c>
      <c r="C95" s="27" t="s">
        <v>224</v>
      </c>
      <c r="D95" s="55">
        <v>39251</v>
      </c>
      <c r="E95" s="56">
        <v>3381</v>
      </c>
      <c r="F95" s="27" t="s">
        <v>88</v>
      </c>
      <c r="G95" s="56">
        <v>2738</v>
      </c>
      <c r="H95" s="27"/>
      <c r="I95" s="58">
        <v>122</v>
      </c>
      <c r="J95" s="58">
        <v>2616</v>
      </c>
    </row>
    <row r="96" spans="1:11" ht="12" customHeight="1" x14ac:dyDescent="0.2">
      <c r="B96" s="53" t="s">
        <v>266</v>
      </c>
      <c r="C96" s="27" t="s">
        <v>92</v>
      </c>
      <c r="D96" s="55">
        <v>39303</v>
      </c>
      <c r="E96" s="56">
        <v>4698</v>
      </c>
      <c r="F96" s="27" t="s">
        <v>96</v>
      </c>
      <c r="G96" s="56">
        <v>4598</v>
      </c>
      <c r="H96" s="27"/>
      <c r="I96" s="58">
        <v>45</v>
      </c>
      <c r="J96" s="58">
        <v>4553</v>
      </c>
    </row>
    <row r="97" spans="2:10" ht="12" customHeight="1" x14ac:dyDescent="0.2">
      <c r="B97" s="53" t="s">
        <v>281</v>
      </c>
      <c r="C97" s="21">
        <v>2015</v>
      </c>
      <c r="D97" s="55">
        <v>42179</v>
      </c>
      <c r="E97" s="56">
        <v>6935</v>
      </c>
      <c r="F97" s="21" t="s">
        <v>282</v>
      </c>
      <c r="G97" s="31">
        <v>6935</v>
      </c>
      <c r="H97" s="21"/>
      <c r="I97" s="58">
        <v>115</v>
      </c>
      <c r="J97" s="58">
        <v>6820</v>
      </c>
    </row>
    <row r="98" spans="2:10" ht="12" customHeight="1" x14ac:dyDescent="0.2">
      <c r="B98" s="53" t="s">
        <v>147</v>
      </c>
      <c r="C98" s="54" t="s">
        <v>19</v>
      </c>
      <c r="D98" s="55">
        <v>35584</v>
      </c>
      <c r="E98" s="56">
        <v>26499</v>
      </c>
      <c r="F98" s="57" t="s">
        <v>30</v>
      </c>
      <c r="G98" s="56">
        <v>7871</v>
      </c>
      <c r="H98" s="58"/>
      <c r="I98" s="58">
        <v>1103</v>
      </c>
      <c r="J98" s="58">
        <v>6768</v>
      </c>
    </row>
    <row r="99" spans="2:10" ht="12" customHeight="1" x14ac:dyDescent="0.2">
      <c r="B99" s="59" t="s">
        <v>147</v>
      </c>
      <c r="C99" s="60" t="s">
        <v>101</v>
      </c>
      <c r="D99" s="55">
        <v>39337</v>
      </c>
      <c r="E99" s="56">
        <v>40000</v>
      </c>
      <c r="F99" s="61" t="s">
        <v>95</v>
      </c>
      <c r="G99" s="56">
        <v>14595</v>
      </c>
      <c r="H99" s="62"/>
      <c r="I99" s="58">
        <v>12290</v>
      </c>
      <c r="J99" s="58">
        <v>2305</v>
      </c>
    </row>
    <row r="100" spans="2:10" ht="12" customHeight="1" x14ac:dyDescent="0.2">
      <c r="B100" s="59" t="s">
        <v>147</v>
      </c>
      <c r="C100" s="60" t="s">
        <v>115</v>
      </c>
      <c r="D100" s="67">
        <v>39961</v>
      </c>
      <c r="E100" s="56">
        <v>79998</v>
      </c>
      <c r="F100" s="61" t="s">
        <v>112</v>
      </c>
      <c r="G100" s="56">
        <v>71964</v>
      </c>
      <c r="H100" s="63"/>
      <c r="I100" s="58">
        <v>30050</v>
      </c>
      <c r="J100" s="58">
        <v>41914</v>
      </c>
    </row>
    <row r="101" spans="2:10" ht="12" customHeight="1" x14ac:dyDescent="0.2">
      <c r="B101" s="59" t="s">
        <v>147</v>
      </c>
      <c r="C101" s="60" t="s">
        <v>148</v>
      </c>
      <c r="D101" s="67">
        <v>40715</v>
      </c>
      <c r="E101" s="66">
        <v>52998</v>
      </c>
      <c r="F101" s="36" t="s">
        <v>137</v>
      </c>
      <c r="G101" s="62">
        <v>48428</v>
      </c>
      <c r="H101" s="31"/>
      <c r="I101" s="62">
        <v>875</v>
      </c>
      <c r="J101" s="62">
        <v>47553</v>
      </c>
    </row>
    <row r="102" spans="2:10" ht="12" customHeight="1" x14ac:dyDescent="0.2">
      <c r="B102" s="59" t="s">
        <v>147</v>
      </c>
      <c r="C102" s="60" t="s">
        <v>149</v>
      </c>
      <c r="D102" s="55">
        <v>40715</v>
      </c>
      <c r="E102" s="56">
        <v>25000</v>
      </c>
      <c r="F102" s="61" t="s">
        <v>136</v>
      </c>
      <c r="G102" s="56">
        <v>25000</v>
      </c>
      <c r="H102" s="64"/>
      <c r="I102" s="58">
        <v>0</v>
      </c>
      <c r="J102" s="58">
        <v>25000</v>
      </c>
    </row>
    <row r="103" spans="2:10" ht="12" customHeight="1" x14ac:dyDescent="0.2">
      <c r="B103" s="59" t="s">
        <v>255</v>
      </c>
      <c r="C103" s="60">
        <v>2014</v>
      </c>
      <c r="D103" s="55">
        <v>41816</v>
      </c>
      <c r="E103" s="56">
        <v>16495</v>
      </c>
      <c r="F103" s="61" t="s">
        <v>256</v>
      </c>
      <c r="G103" s="58">
        <v>16170</v>
      </c>
      <c r="H103" s="31"/>
      <c r="I103" s="58">
        <v>75</v>
      </c>
      <c r="J103" s="58">
        <v>16095</v>
      </c>
    </row>
    <row r="104" spans="2:10" ht="12" customHeight="1" x14ac:dyDescent="0.2">
      <c r="B104" s="59" t="s">
        <v>255</v>
      </c>
      <c r="C104" s="60">
        <v>2016</v>
      </c>
      <c r="D104" s="55">
        <v>42390</v>
      </c>
      <c r="E104" s="56">
        <v>38305</v>
      </c>
      <c r="F104" s="61" t="s">
        <v>298</v>
      </c>
      <c r="G104" s="58">
        <v>0</v>
      </c>
      <c r="H104" s="31">
        <v>38305</v>
      </c>
      <c r="I104" s="58">
        <v>0</v>
      </c>
      <c r="J104" s="58">
        <v>38305</v>
      </c>
    </row>
    <row r="105" spans="2:10" ht="12" customHeight="1" x14ac:dyDescent="0.2">
      <c r="B105" s="35" t="s">
        <v>163</v>
      </c>
      <c r="C105" s="36">
        <v>2012</v>
      </c>
      <c r="D105" s="55">
        <v>40983</v>
      </c>
      <c r="E105" s="56">
        <v>12100</v>
      </c>
      <c r="F105" s="36" t="s">
        <v>176</v>
      </c>
      <c r="G105" s="58">
        <v>10470</v>
      </c>
      <c r="H105" s="31"/>
      <c r="I105" s="58">
        <v>615</v>
      </c>
      <c r="J105" s="58">
        <v>9855</v>
      </c>
    </row>
    <row r="106" spans="2:10" ht="12" customHeight="1" x14ac:dyDescent="0.2">
      <c r="B106" s="59" t="s">
        <v>226</v>
      </c>
      <c r="C106" s="60">
        <v>2010</v>
      </c>
      <c r="D106" s="55">
        <v>36070</v>
      </c>
      <c r="E106" s="56">
        <v>3200</v>
      </c>
      <c r="F106" s="61" t="s">
        <v>191</v>
      </c>
      <c r="G106" s="58">
        <v>2030</v>
      </c>
      <c r="H106" s="31"/>
      <c r="I106" s="58">
        <v>150</v>
      </c>
      <c r="J106" s="58">
        <v>1880</v>
      </c>
    </row>
    <row r="107" spans="2:10" ht="12" customHeight="1" x14ac:dyDescent="0.2">
      <c r="B107" s="59" t="s">
        <v>150</v>
      </c>
      <c r="C107" s="60" t="s">
        <v>81</v>
      </c>
      <c r="D107" s="65">
        <v>38539</v>
      </c>
      <c r="E107" s="66">
        <v>25000</v>
      </c>
      <c r="F107" s="61" t="s">
        <v>83</v>
      </c>
      <c r="G107" s="62">
        <v>8060</v>
      </c>
      <c r="H107" s="62"/>
      <c r="I107" s="62">
        <v>8060</v>
      </c>
      <c r="J107" s="58">
        <v>0</v>
      </c>
    </row>
    <row r="108" spans="2:10" ht="12" customHeight="1" x14ac:dyDescent="0.2">
      <c r="B108" s="59" t="s">
        <v>150</v>
      </c>
      <c r="C108" s="60" t="s">
        <v>90</v>
      </c>
      <c r="D108" s="65">
        <v>38910</v>
      </c>
      <c r="E108" s="66">
        <v>25500</v>
      </c>
      <c r="F108" s="61" t="s">
        <v>91</v>
      </c>
      <c r="G108" s="62">
        <v>9705</v>
      </c>
      <c r="H108" s="62"/>
      <c r="I108" s="62">
        <v>9705</v>
      </c>
      <c r="J108" s="62">
        <v>0</v>
      </c>
    </row>
    <row r="109" spans="2:10" ht="12" customHeight="1" x14ac:dyDescent="0.2">
      <c r="B109" s="59" t="s">
        <v>150</v>
      </c>
      <c r="C109" s="60" t="s">
        <v>98</v>
      </c>
      <c r="D109" s="65">
        <v>39876</v>
      </c>
      <c r="E109" s="66">
        <v>49995</v>
      </c>
      <c r="F109" s="61" t="s">
        <v>108</v>
      </c>
      <c r="G109" s="62">
        <v>49763</v>
      </c>
      <c r="H109" s="62"/>
      <c r="I109" s="62">
        <v>132</v>
      </c>
      <c r="J109" s="58">
        <v>49631</v>
      </c>
    </row>
    <row r="110" spans="2:10" ht="12" customHeight="1" x14ac:dyDescent="0.2">
      <c r="B110" s="59" t="s">
        <v>192</v>
      </c>
      <c r="C110" s="60">
        <v>2009</v>
      </c>
      <c r="D110" s="65">
        <v>39876</v>
      </c>
      <c r="E110" s="66">
        <v>16600</v>
      </c>
      <c r="F110" s="61" t="s">
        <v>113</v>
      </c>
      <c r="G110" s="62">
        <v>16600</v>
      </c>
      <c r="H110" s="63"/>
      <c r="I110" s="62">
        <v>6575</v>
      </c>
      <c r="J110" s="58">
        <v>10025</v>
      </c>
    </row>
    <row r="111" spans="2:10" ht="12" customHeight="1" x14ac:dyDescent="0.2">
      <c r="B111" s="59" t="s">
        <v>192</v>
      </c>
      <c r="C111" s="60">
        <v>2010</v>
      </c>
      <c r="D111" s="65">
        <v>40330</v>
      </c>
      <c r="E111" s="66">
        <v>14320</v>
      </c>
      <c r="F111" s="61" t="s">
        <v>118</v>
      </c>
      <c r="G111" s="62">
        <v>14320</v>
      </c>
      <c r="H111" s="62"/>
      <c r="I111" s="62">
        <v>3260</v>
      </c>
      <c r="J111" s="58">
        <v>11060</v>
      </c>
    </row>
    <row r="112" spans="2:10" ht="12" customHeight="1" x14ac:dyDescent="0.2">
      <c r="B112" s="59" t="s">
        <v>150</v>
      </c>
      <c r="C112" s="60" t="s">
        <v>103</v>
      </c>
      <c r="D112" s="65">
        <v>40330</v>
      </c>
      <c r="E112" s="66">
        <v>29999</v>
      </c>
      <c r="F112" s="61" t="s">
        <v>119</v>
      </c>
      <c r="G112" s="62">
        <v>30000</v>
      </c>
      <c r="H112" s="62"/>
      <c r="I112" s="62">
        <v>6949</v>
      </c>
      <c r="J112" s="58">
        <v>23051</v>
      </c>
    </row>
    <row r="113" spans="2:10" ht="12" customHeight="1" x14ac:dyDescent="0.2">
      <c r="B113" s="35" t="s">
        <v>150</v>
      </c>
      <c r="C113" s="36" t="s">
        <v>93</v>
      </c>
      <c r="D113" s="67">
        <v>41032</v>
      </c>
      <c r="E113" s="62">
        <v>14999</v>
      </c>
      <c r="F113" s="36" t="s">
        <v>177</v>
      </c>
      <c r="G113" s="62">
        <v>14999</v>
      </c>
      <c r="H113" s="62"/>
      <c r="I113" s="62">
        <v>3494</v>
      </c>
      <c r="J113" s="62">
        <v>11505</v>
      </c>
    </row>
    <row r="114" spans="2:10" ht="12" customHeight="1" x14ac:dyDescent="0.2">
      <c r="B114" s="35" t="s">
        <v>192</v>
      </c>
      <c r="C114" s="36">
        <v>2012</v>
      </c>
      <c r="D114" s="67">
        <v>41032</v>
      </c>
      <c r="E114" s="62">
        <v>23585</v>
      </c>
      <c r="F114" s="36" t="s">
        <v>171</v>
      </c>
      <c r="G114" s="62">
        <v>23180</v>
      </c>
      <c r="H114" s="62"/>
      <c r="I114" s="62">
        <v>0</v>
      </c>
      <c r="J114" s="62">
        <v>23180</v>
      </c>
    </row>
    <row r="115" spans="2:10" ht="12" customHeight="1" x14ac:dyDescent="0.2">
      <c r="B115" s="35" t="s">
        <v>192</v>
      </c>
      <c r="C115" s="36">
        <v>2014</v>
      </c>
      <c r="D115" s="67">
        <v>41831</v>
      </c>
      <c r="E115" s="62">
        <v>32385</v>
      </c>
      <c r="F115" s="36" t="s">
        <v>248</v>
      </c>
      <c r="G115" s="62">
        <v>32385</v>
      </c>
      <c r="H115" s="62"/>
      <c r="I115" s="62">
        <v>0</v>
      </c>
      <c r="J115" s="62">
        <v>32385</v>
      </c>
    </row>
    <row r="116" spans="2:10" ht="12" customHeight="1" x14ac:dyDescent="0.2">
      <c r="B116" s="35" t="s">
        <v>330</v>
      </c>
      <c r="C116" s="36">
        <v>2015</v>
      </c>
      <c r="D116" s="67">
        <v>42327</v>
      </c>
      <c r="E116" s="62">
        <v>42790</v>
      </c>
      <c r="F116" s="36" t="s">
        <v>307</v>
      </c>
      <c r="G116" s="62">
        <v>0</v>
      </c>
      <c r="H116" s="62">
        <v>42790</v>
      </c>
      <c r="I116" s="62">
        <v>0</v>
      </c>
      <c r="J116" s="62">
        <v>42790</v>
      </c>
    </row>
    <row r="117" spans="2:10" ht="12" customHeight="1" x14ac:dyDescent="0.2">
      <c r="B117" s="35" t="s">
        <v>150</v>
      </c>
      <c r="C117" s="36" t="s">
        <v>329</v>
      </c>
      <c r="D117" s="67">
        <v>42451</v>
      </c>
      <c r="E117" s="62">
        <v>35000</v>
      </c>
      <c r="F117" s="36" t="s">
        <v>308</v>
      </c>
      <c r="G117" s="62">
        <v>0</v>
      </c>
      <c r="H117" s="62">
        <v>35000</v>
      </c>
      <c r="I117" s="62">
        <v>0</v>
      </c>
      <c r="J117" s="62">
        <v>35000</v>
      </c>
    </row>
    <row r="118" spans="2:10" ht="12" customHeight="1" x14ac:dyDescent="0.2">
      <c r="B118" s="59" t="s">
        <v>151</v>
      </c>
      <c r="C118" s="60" t="s">
        <v>70</v>
      </c>
      <c r="D118" s="65">
        <v>39023</v>
      </c>
      <c r="E118" s="66">
        <v>119301</v>
      </c>
      <c r="F118" s="61" t="s">
        <v>82</v>
      </c>
      <c r="G118" s="62">
        <v>7581</v>
      </c>
      <c r="H118" s="62"/>
      <c r="I118" s="62">
        <v>2095</v>
      </c>
      <c r="J118" s="62">
        <v>5486</v>
      </c>
    </row>
    <row r="119" spans="2:10" ht="12" customHeight="1" x14ac:dyDescent="0.2">
      <c r="B119" s="59" t="s">
        <v>151</v>
      </c>
      <c r="C119" s="60" t="s">
        <v>100</v>
      </c>
      <c r="D119" s="65">
        <v>39643</v>
      </c>
      <c r="E119" s="66">
        <v>3699</v>
      </c>
      <c r="F119" s="61" t="s">
        <v>111</v>
      </c>
      <c r="G119" s="62">
        <v>3699</v>
      </c>
      <c r="H119" s="62"/>
      <c r="I119" s="62">
        <v>1646</v>
      </c>
      <c r="J119" s="62">
        <v>2053</v>
      </c>
    </row>
    <row r="120" spans="2:10" ht="12" customHeight="1" x14ac:dyDescent="0.2">
      <c r="B120" s="59" t="s">
        <v>151</v>
      </c>
      <c r="C120" s="60" t="s">
        <v>101</v>
      </c>
      <c r="D120" s="65">
        <v>39643</v>
      </c>
      <c r="E120" s="66">
        <v>73999</v>
      </c>
      <c r="F120" s="61" t="s">
        <v>293</v>
      </c>
      <c r="G120" s="62">
        <v>73999</v>
      </c>
      <c r="H120" s="62"/>
      <c r="I120" s="62">
        <v>0</v>
      </c>
      <c r="J120" s="62">
        <v>73999</v>
      </c>
    </row>
    <row r="121" spans="2:10" ht="12" customHeight="1" x14ac:dyDescent="0.2">
      <c r="B121" s="35" t="s">
        <v>193</v>
      </c>
      <c r="C121" s="36">
        <v>2011</v>
      </c>
      <c r="D121" s="67">
        <v>40849</v>
      </c>
      <c r="E121" s="62">
        <v>53285</v>
      </c>
      <c r="F121" s="36" t="s">
        <v>178</v>
      </c>
      <c r="G121" s="62">
        <v>47320</v>
      </c>
      <c r="H121" s="62"/>
      <c r="I121" s="62">
        <v>2205</v>
      </c>
      <c r="J121" s="62">
        <v>45115</v>
      </c>
    </row>
    <row r="122" spans="2:10" ht="12" customHeight="1" x14ac:dyDescent="0.2">
      <c r="B122" s="35" t="s">
        <v>151</v>
      </c>
      <c r="C122" s="36" t="s">
        <v>184</v>
      </c>
      <c r="D122" s="67">
        <v>40766</v>
      </c>
      <c r="E122" s="62">
        <v>105000</v>
      </c>
      <c r="F122" s="36" t="s">
        <v>141</v>
      </c>
      <c r="G122" s="62">
        <v>105000</v>
      </c>
      <c r="H122" s="62"/>
      <c r="I122" s="62">
        <v>0</v>
      </c>
      <c r="J122" s="62">
        <v>105000</v>
      </c>
    </row>
    <row r="123" spans="2:10" ht="12" customHeight="1" x14ac:dyDescent="0.2">
      <c r="B123" s="35" t="s">
        <v>193</v>
      </c>
      <c r="C123" s="36">
        <v>2015</v>
      </c>
      <c r="D123" s="67">
        <v>41863</v>
      </c>
      <c r="E123" s="62">
        <v>100325</v>
      </c>
      <c r="F123" s="36" t="s">
        <v>283</v>
      </c>
      <c r="G123" s="62">
        <v>100325</v>
      </c>
      <c r="H123" s="62"/>
      <c r="I123" s="62">
        <v>740</v>
      </c>
      <c r="J123" s="62">
        <v>99585</v>
      </c>
    </row>
    <row r="124" spans="2:10" ht="12" customHeight="1" x14ac:dyDescent="0.2">
      <c r="B124" s="59" t="s">
        <v>164</v>
      </c>
      <c r="C124" s="60" t="s">
        <v>22</v>
      </c>
      <c r="D124" s="65">
        <v>36293</v>
      </c>
      <c r="E124" s="66">
        <v>139995</v>
      </c>
      <c r="F124" s="68" t="s">
        <v>31</v>
      </c>
      <c r="G124" s="62">
        <v>55261</v>
      </c>
      <c r="H124" s="62"/>
      <c r="I124" s="62">
        <v>6921</v>
      </c>
      <c r="J124" s="62">
        <v>48340</v>
      </c>
    </row>
    <row r="125" spans="2:10" ht="12" customHeight="1" x14ac:dyDescent="0.2">
      <c r="B125" s="59" t="s">
        <v>164</v>
      </c>
      <c r="C125" s="60" t="s">
        <v>36</v>
      </c>
      <c r="D125" s="65" t="s">
        <v>42</v>
      </c>
      <c r="E125" s="66">
        <v>149999</v>
      </c>
      <c r="F125" s="36" t="s">
        <v>43</v>
      </c>
      <c r="G125" s="62">
        <v>34158</v>
      </c>
      <c r="H125" s="62"/>
      <c r="I125" s="62">
        <v>1183</v>
      </c>
      <c r="J125" s="62">
        <v>32975</v>
      </c>
    </row>
    <row r="126" spans="2:10" ht="12" customHeight="1" x14ac:dyDescent="0.2">
      <c r="B126" s="59" t="s">
        <v>164</v>
      </c>
      <c r="C126" s="60" t="s">
        <v>44</v>
      </c>
      <c r="D126" s="65" t="s">
        <v>45</v>
      </c>
      <c r="E126" s="66">
        <v>199996</v>
      </c>
      <c r="F126" s="36" t="s">
        <v>47</v>
      </c>
      <c r="G126" s="62">
        <v>129245</v>
      </c>
      <c r="H126" s="62"/>
      <c r="I126" s="62">
        <v>5250</v>
      </c>
      <c r="J126" s="62">
        <v>123995</v>
      </c>
    </row>
    <row r="127" spans="2:10" ht="12" customHeight="1" x14ac:dyDescent="0.2">
      <c r="B127" s="59" t="s">
        <v>164</v>
      </c>
      <c r="C127" s="60" t="s">
        <v>257</v>
      </c>
      <c r="D127" s="65">
        <v>37489</v>
      </c>
      <c r="E127" s="66">
        <v>274995</v>
      </c>
      <c r="F127" s="36" t="s">
        <v>49</v>
      </c>
      <c r="G127" s="62">
        <v>140760</v>
      </c>
      <c r="H127" s="62"/>
      <c r="I127" s="62">
        <v>6750</v>
      </c>
      <c r="J127" s="62">
        <v>134010</v>
      </c>
    </row>
    <row r="128" spans="2:10" ht="12" customHeight="1" x14ac:dyDescent="0.2">
      <c r="B128" s="59" t="s">
        <v>164</v>
      </c>
      <c r="C128" s="60" t="s">
        <v>258</v>
      </c>
      <c r="D128" s="65" t="s">
        <v>57</v>
      </c>
      <c r="E128" s="66">
        <v>349994</v>
      </c>
      <c r="F128" s="36" t="s">
        <v>51</v>
      </c>
      <c r="G128" s="62">
        <v>117985</v>
      </c>
      <c r="H128" s="62"/>
      <c r="I128" s="62">
        <v>0</v>
      </c>
      <c r="J128" s="62">
        <v>117985</v>
      </c>
    </row>
    <row r="129" spans="2:10" ht="12" customHeight="1" x14ac:dyDescent="0.2">
      <c r="B129" s="59" t="s">
        <v>194</v>
      </c>
      <c r="C129" s="60" t="s">
        <v>62</v>
      </c>
      <c r="D129" s="65">
        <v>38603</v>
      </c>
      <c r="E129" s="66">
        <v>195025</v>
      </c>
      <c r="F129" s="36" t="s">
        <v>63</v>
      </c>
      <c r="G129" s="62">
        <v>4800</v>
      </c>
      <c r="H129" s="62"/>
      <c r="I129" s="62">
        <v>4800</v>
      </c>
      <c r="J129" s="62">
        <v>0</v>
      </c>
    </row>
    <row r="130" spans="2:10" ht="12" customHeight="1" x14ac:dyDescent="0.2">
      <c r="B130" s="59" t="s">
        <v>194</v>
      </c>
      <c r="C130" s="60">
        <v>2006</v>
      </c>
      <c r="D130" s="65">
        <v>38232</v>
      </c>
      <c r="E130" s="66">
        <v>199996</v>
      </c>
      <c r="F130" s="36" t="s">
        <v>87</v>
      </c>
      <c r="G130" s="62">
        <v>144960</v>
      </c>
      <c r="H130" s="62"/>
      <c r="I130" s="62">
        <v>91335</v>
      </c>
      <c r="J130" s="62">
        <v>53625</v>
      </c>
    </row>
    <row r="131" spans="2:10" ht="12" customHeight="1" x14ac:dyDescent="0.2">
      <c r="B131" s="59" t="s">
        <v>194</v>
      </c>
      <c r="C131" s="60">
        <v>2005</v>
      </c>
      <c r="D131" s="65">
        <v>38603</v>
      </c>
      <c r="E131" s="66">
        <v>195025</v>
      </c>
      <c r="F131" s="36" t="s">
        <v>87</v>
      </c>
      <c r="G131" s="62">
        <v>117705</v>
      </c>
      <c r="H131" s="62"/>
      <c r="I131" s="62">
        <v>62650</v>
      </c>
      <c r="J131" s="62">
        <v>55055</v>
      </c>
    </row>
    <row r="132" spans="2:10" ht="12" customHeight="1" x14ac:dyDescent="0.2">
      <c r="B132" s="59" t="s">
        <v>164</v>
      </c>
      <c r="C132" s="60" t="s">
        <v>120</v>
      </c>
      <c r="D132" s="65">
        <v>39940</v>
      </c>
      <c r="E132" s="66">
        <v>131158</v>
      </c>
      <c r="F132" s="36" t="s">
        <v>108</v>
      </c>
      <c r="G132" s="62">
        <v>127365</v>
      </c>
      <c r="H132" s="62"/>
      <c r="I132" s="62">
        <v>74254</v>
      </c>
      <c r="J132" s="62">
        <v>53111</v>
      </c>
    </row>
    <row r="133" spans="2:10" ht="12" customHeight="1" x14ac:dyDescent="0.2">
      <c r="B133" s="59" t="s">
        <v>164</v>
      </c>
      <c r="C133" s="60" t="s">
        <v>115</v>
      </c>
      <c r="D133" s="65">
        <v>39940</v>
      </c>
      <c r="E133" s="66">
        <v>38840</v>
      </c>
      <c r="F133" s="36" t="s">
        <v>114</v>
      </c>
      <c r="G133" s="62">
        <v>38840</v>
      </c>
      <c r="H133" s="63"/>
      <c r="I133" s="62">
        <v>0</v>
      </c>
      <c r="J133" s="62">
        <v>38840</v>
      </c>
    </row>
    <row r="134" spans="2:10" ht="12" customHeight="1" x14ac:dyDescent="0.2">
      <c r="B134" s="59" t="s">
        <v>164</v>
      </c>
      <c r="C134" s="60" t="s">
        <v>157</v>
      </c>
      <c r="D134" s="65">
        <v>40408</v>
      </c>
      <c r="E134" s="66">
        <v>163870</v>
      </c>
      <c r="F134" s="36" t="s">
        <v>139</v>
      </c>
      <c r="G134" s="62">
        <v>112548</v>
      </c>
      <c r="H134" s="62"/>
      <c r="I134" s="62">
        <v>0</v>
      </c>
      <c r="J134" s="62">
        <v>112548</v>
      </c>
    </row>
    <row r="135" spans="2:10" ht="12" customHeight="1" x14ac:dyDescent="0.2">
      <c r="B135" s="59" t="s">
        <v>164</v>
      </c>
      <c r="C135" s="60" t="s">
        <v>195</v>
      </c>
      <c r="D135" s="65">
        <v>40408</v>
      </c>
      <c r="E135" s="66">
        <v>36130</v>
      </c>
      <c r="F135" s="36" t="s">
        <v>152</v>
      </c>
      <c r="G135" s="62">
        <v>36130</v>
      </c>
      <c r="H135" s="62"/>
      <c r="I135" s="62">
        <v>0</v>
      </c>
      <c r="J135" s="62">
        <v>36130</v>
      </c>
    </row>
    <row r="136" spans="2:10" ht="12" customHeight="1" x14ac:dyDescent="0.2">
      <c r="B136" s="35" t="s">
        <v>194</v>
      </c>
      <c r="C136" s="36">
        <v>2012</v>
      </c>
      <c r="D136" s="67">
        <v>40983</v>
      </c>
      <c r="E136" s="62">
        <v>65434</v>
      </c>
      <c r="F136" s="36" t="s">
        <v>175</v>
      </c>
      <c r="G136" s="62">
        <v>65434</v>
      </c>
      <c r="H136" s="62"/>
      <c r="I136" s="62">
        <v>0</v>
      </c>
      <c r="J136" s="62">
        <v>65434</v>
      </c>
    </row>
    <row r="137" spans="2:10" ht="12" customHeight="1" x14ac:dyDescent="0.2">
      <c r="B137" s="35" t="s">
        <v>194</v>
      </c>
      <c r="C137" s="36">
        <v>2012</v>
      </c>
      <c r="D137" s="67">
        <v>40983</v>
      </c>
      <c r="E137" s="62">
        <v>56870</v>
      </c>
      <c r="F137" s="36" t="s">
        <v>175</v>
      </c>
      <c r="G137" s="62">
        <v>56870</v>
      </c>
      <c r="H137" s="62"/>
      <c r="I137" s="62">
        <v>0</v>
      </c>
      <c r="J137" s="62">
        <v>56870</v>
      </c>
    </row>
    <row r="138" spans="2:10" ht="12" customHeight="1" x14ac:dyDescent="0.2">
      <c r="B138" s="35" t="s">
        <v>164</v>
      </c>
      <c r="C138" s="36" t="s">
        <v>196</v>
      </c>
      <c r="D138" s="67">
        <v>41053</v>
      </c>
      <c r="E138" s="62">
        <v>149999</v>
      </c>
      <c r="F138" s="36" t="s">
        <v>179</v>
      </c>
      <c r="G138" s="62">
        <v>149999</v>
      </c>
      <c r="H138" s="62"/>
      <c r="I138" s="62">
        <v>0</v>
      </c>
      <c r="J138" s="62">
        <v>149999</v>
      </c>
    </row>
    <row r="139" spans="2:10" ht="12" customHeight="1" x14ac:dyDescent="0.2">
      <c r="B139" s="35" t="s">
        <v>164</v>
      </c>
      <c r="C139" s="36" t="s">
        <v>233</v>
      </c>
      <c r="D139" s="67">
        <v>41394</v>
      </c>
      <c r="E139" s="62">
        <v>60500</v>
      </c>
      <c r="F139" s="36" t="s">
        <v>220</v>
      </c>
      <c r="G139" s="62">
        <v>60500</v>
      </c>
      <c r="H139" s="62"/>
      <c r="I139" s="62">
        <v>60500</v>
      </c>
      <c r="J139" s="62">
        <v>0</v>
      </c>
    </row>
    <row r="140" spans="2:10" ht="12" customHeight="1" x14ac:dyDescent="0.2">
      <c r="B140" s="35" t="s">
        <v>164</v>
      </c>
      <c r="C140" s="36" t="s">
        <v>234</v>
      </c>
      <c r="D140" s="67">
        <v>41394</v>
      </c>
      <c r="E140" s="62">
        <v>414000</v>
      </c>
      <c r="F140" s="36" t="s">
        <v>221</v>
      </c>
      <c r="G140" s="62">
        <v>414000</v>
      </c>
      <c r="H140" s="62"/>
      <c r="I140" s="62">
        <v>7000</v>
      </c>
      <c r="J140" s="62">
        <v>407000</v>
      </c>
    </row>
    <row r="141" spans="2:10" ht="12" customHeight="1" x14ac:dyDescent="0.2">
      <c r="B141" s="35" t="s">
        <v>164</v>
      </c>
      <c r="C141" s="36" t="s">
        <v>327</v>
      </c>
      <c r="D141" s="67">
        <v>41745</v>
      </c>
      <c r="E141" s="62">
        <v>15095</v>
      </c>
      <c r="F141" s="36" t="s">
        <v>259</v>
      </c>
      <c r="G141" s="62">
        <v>11925</v>
      </c>
      <c r="H141" s="62"/>
      <c r="I141" s="62">
        <v>0</v>
      </c>
      <c r="J141" s="62">
        <v>11925</v>
      </c>
    </row>
    <row r="142" spans="2:10" ht="12" customHeight="1" x14ac:dyDescent="0.2">
      <c r="B142" s="35" t="s">
        <v>164</v>
      </c>
      <c r="C142" s="36" t="s">
        <v>328</v>
      </c>
      <c r="D142" s="67">
        <v>41745</v>
      </c>
      <c r="E142" s="62">
        <v>50001</v>
      </c>
      <c r="F142" s="36" t="s">
        <v>219</v>
      </c>
      <c r="G142" s="62">
        <v>50001</v>
      </c>
      <c r="H142" s="62"/>
      <c r="I142" s="62">
        <v>0</v>
      </c>
      <c r="J142" s="62">
        <v>50001</v>
      </c>
    </row>
    <row r="143" spans="2:10" ht="12" customHeight="1" x14ac:dyDescent="0.2">
      <c r="B143" s="35" t="s">
        <v>164</v>
      </c>
      <c r="C143" s="36">
        <v>2014</v>
      </c>
      <c r="D143" s="67">
        <v>41745</v>
      </c>
      <c r="E143" s="62">
        <v>199285</v>
      </c>
      <c r="F143" s="36" t="s">
        <v>260</v>
      </c>
      <c r="G143" s="62">
        <v>199285</v>
      </c>
      <c r="H143" s="62"/>
      <c r="I143" s="62">
        <v>7155</v>
      </c>
      <c r="J143" s="62">
        <v>192130</v>
      </c>
    </row>
    <row r="144" spans="2:10" ht="12" customHeight="1" x14ac:dyDescent="0.2">
      <c r="B144" s="35" t="s">
        <v>194</v>
      </c>
      <c r="C144" s="36">
        <v>2015</v>
      </c>
      <c r="D144" s="67">
        <v>42151</v>
      </c>
      <c r="E144" s="62">
        <v>172505</v>
      </c>
      <c r="F144" s="36" t="s">
        <v>284</v>
      </c>
      <c r="G144" s="62">
        <v>172505</v>
      </c>
      <c r="H144" s="62"/>
      <c r="I144" s="62">
        <v>0</v>
      </c>
      <c r="J144" s="62">
        <v>172505</v>
      </c>
    </row>
    <row r="145" spans="2:10" ht="12" customHeight="1" x14ac:dyDescent="0.2">
      <c r="B145" s="35" t="s">
        <v>164</v>
      </c>
      <c r="C145" s="36" t="s">
        <v>285</v>
      </c>
      <c r="D145" s="67">
        <v>42184</v>
      </c>
      <c r="E145" s="62">
        <v>31770</v>
      </c>
      <c r="F145" s="36" t="s">
        <v>286</v>
      </c>
      <c r="G145" s="62">
        <v>31770</v>
      </c>
      <c r="H145" s="62"/>
      <c r="I145" s="62">
        <v>0</v>
      </c>
      <c r="J145" s="62">
        <v>31770</v>
      </c>
    </row>
    <row r="146" spans="2:10" ht="12" customHeight="1" x14ac:dyDescent="0.2">
      <c r="B146" s="35" t="s">
        <v>325</v>
      </c>
      <c r="C146" s="36" t="s">
        <v>300</v>
      </c>
      <c r="D146" s="67">
        <v>42291</v>
      </c>
      <c r="E146" s="62">
        <v>75400</v>
      </c>
      <c r="F146" s="36">
        <v>2016</v>
      </c>
      <c r="G146" s="62">
        <v>0</v>
      </c>
      <c r="H146" s="62">
        <v>75400</v>
      </c>
      <c r="I146" s="62">
        <v>0</v>
      </c>
      <c r="J146" s="62">
        <v>75400</v>
      </c>
    </row>
    <row r="147" spans="2:10" ht="12" customHeight="1" x14ac:dyDescent="0.2">
      <c r="B147" s="35" t="s">
        <v>325</v>
      </c>
      <c r="C147" s="36" t="s">
        <v>309</v>
      </c>
      <c r="D147" s="67">
        <v>42291</v>
      </c>
      <c r="E147" s="62">
        <v>78955</v>
      </c>
      <c r="F147" s="36" t="s">
        <v>311</v>
      </c>
      <c r="G147" s="62">
        <v>0</v>
      </c>
      <c r="H147" s="62">
        <v>78955</v>
      </c>
      <c r="I147" s="62">
        <v>0</v>
      </c>
      <c r="J147" s="62">
        <v>78955</v>
      </c>
    </row>
    <row r="148" spans="2:10" ht="12" customHeight="1" x14ac:dyDescent="0.2">
      <c r="B148" s="35" t="s">
        <v>325</v>
      </c>
      <c r="C148" s="36" t="s">
        <v>310</v>
      </c>
      <c r="D148" s="67">
        <v>42374</v>
      </c>
      <c r="E148" s="62">
        <v>370645</v>
      </c>
      <c r="F148" s="36" t="s">
        <v>308</v>
      </c>
      <c r="G148" s="62">
        <v>0</v>
      </c>
      <c r="H148" s="62">
        <v>370645</v>
      </c>
      <c r="I148" s="62">
        <v>0</v>
      </c>
      <c r="J148" s="62">
        <v>370645</v>
      </c>
    </row>
    <row r="149" spans="2:10" ht="12" customHeight="1" x14ac:dyDescent="0.2">
      <c r="B149" s="35" t="s">
        <v>325</v>
      </c>
      <c r="C149" s="36" t="s">
        <v>312</v>
      </c>
      <c r="D149" s="67">
        <v>42374</v>
      </c>
      <c r="E149" s="62">
        <v>100000</v>
      </c>
      <c r="F149" s="36" t="s">
        <v>308</v>
      </c>
      <c r="G149" s="62">
        <v>0</v>
      </c>
      <c r="H149" s="62">
        <v>100000</v>
      </c>
      <c r="I149" s="62">
        <v>0</v>
      </c>
      <c r="J149" s="62">
        <v>100000</v>
      </c>
    </row>
    <row r="150" spans="2:10" ht="12" customHeight="1" x14ac:dyDescent="0.2">
      <c r="B150" s="35" t="s">
        <v>325</v>
      </c>
      <c r="C150" s="60" t="s">
        <v>313</v>
      </c>
      <c r="D150" s="65">
        <v>42374</v>
      </c>
      <c r="E150" s="66">
        <v>99999</v>
      </c>
      <c r="F150" s="61" t="s">
        <v>318</v>
      </c>
      <c r="G150" s="62">
        <v>0</v>
      </c>
      <c r="H150" s="62">
        <v>99999</v>
      </c>
      <c r="I150" s="62">
        <v>0</v>
      </c>
      <c r="J150" s="62">
        <v>99999</v>
      </c>
    </row>
    <row r="151" spans="2:10" ht="12" customHeight="1" x14ac:dyDescent="0.2">
      <c r="B151" s="35" t="s">
        <v>325</v>
      </c>
      <c r="C151" s="60" t="s">
        <v>314</v>
      </c>
      <c r="D151" s="65">
        <v>42465</v>
      </c>
      <c r="E151" s="66">
        <v>145915</v>
      </c>
      <c r="F151" s="61" t="s">
        <v>319</v>
      </c>
      <c r="G151" s="62">
        <v>0</v>
      </c>
      <c r="H151" s="62">
        <v>145915</v>
      </c>
      <c r="I151" s="62">
        <v>0</v>
      </c>
      <c r="J151" s="62">
        <v>145915</v>
      </c>
    </row>
    <row r="152" spans="2:10" ht="12" customHeight="1" x14ac:dyDescent="0.2">
      <c r="B152" s="35" t="s">
        <v>325</v>
      </c>
      <c r="C152" s="60" t="s">
        <v>315</v>
      </c>
      <c r="D152" s="65">
        <v>42494</v>
      </c>
      <c r="E152" s="66">
        <v>126135</v>
      </c>
      <c r="F152" s="61" t="s">
        <v>320</v>
      </c>
      <c r="G152" s="62">
        <v>0</v>
      </c>
      <c r="H152" s="62">
        <v>126135</v>
      </c>
      <c r="I152" s="62">
        <v>0</v>
      </c>
      <c r="J152" s="62">
        <v>126135</v>
      </c>
    </row>
    <row r="153" spans="2:10" ht="12" customHeight="1" x14ac:dyDescent="0.2">
      <c r="B153" s="35" t="s">
        <v>325</v>
      </c>
      <c r="C153" s="60" t="s">
        <v>316</v>
      </c>
      <c r="D153" s="65">
        <v>42509</v>
      </c>
      <c r="E153" s="66">
        <v>5605</v>
      </c>
      <c r="F153" s="36">
        <v>2016</v>
      </c>
      <c r="G153" s="62">
        <v>0</v>
      </c>
      <c r="H153" s="62">
        <v>5605</v>
      </c>
      <c r="I153" s="62">
        <v>0</v>
      </c>
      <c r="J153" s="62">
        <v>5605</v>
      </c>
    </row>
    <row r="154" spans="2:10" ht="12" customHeight="1" x14ac:dyDescent="0.2">
      <c r="B154" s="35" t="s">
        <v>325</v>
      </c>
      <c r="C154" s="60" t="s">
        <v>317</v>
      </c>
      <c r="D154" s="65">
        <v>42509</v>
      </c>
      <c r="E154" s="66">
        <v>39395</v>
      </c>
      <c r="F154" s="61" t="s">
        <v>321</v>
      </c>
      <c r="G154" s="62">
        <v>0</v>
      </c>
      <c r="H154" s="62">
        <v>39395</v>
      </c>
      <c r="I154" s="62">
        <v>0</v>
      </c>
      <c r="J154" s="62">
        <v>39395</v>
      </c>
    </row>
    <row r="155" spans="2:10" ht="12" customHeight="1" x14ac:dyDescent="0.2">
      <c r="B155" s="59" t="s">
        <v>165</v>
      </c>
      <c r="C155" s="60" t="s">
        <v>227</v>
      </c>
      <c r="D155" s="65">
        <v>35314</v>
      </c>
      <c r="E155" s="66">
        <v>20303</v>
      </c>
      <c r="F155" s="61" t="s">
        <v>58</v>
      </c>
      <c r="G155" s="62">
        <v>4333</v>
      </c>
      <c r="H155" s="63"/>
      <c r="I155" s="62">
        <v>765</v>
      </c>
      <c r="J155" s="62">
        <v>3568</v>
      </c>
    </row>
    <row r="156" spans="2:10" ht="12" customHeight="1" x14ac:dyDescent="0.2">
      <c r="B156" s="35" t="s">
        <v>228</v>
      </c>
      <c r="C156" s="36" t="s">
        <v>197</v>
      </c>
      <c r="D156" s="67">
        <v>40731</v>
      </c>
      <c r="E156" s="62">
        <v>142046</v>
      </c>
      <c r="F156" s="36" t="s">
        <v>180</v>
      </c>
      <c r="G156" s="62">
        <v>140703</v>
      </c>
      <c r="H156" s="62"/>
      <c r="I156" s="62">
        <v>870</v>
      </c>
      <c r="J156" s="62">
        <v>139833</v>
      </c>
    </row>
    <row r="157" spans="2:10" ht="12" customHeight="1" x14ac:dyDescent="0.2">
      <c r="B157" s="35" t="s">
        <v>228</v>
      </c>
      <c r="C157" s="36" t="s">
        <v>230</v>
      </c>
      <c r="D157" s="67">
        <v>41037</v>
      </c>
      <c r="E157" s="62">
        <v>64996</v>
      </c>
      <c r="F157" s="36" t="s">
        <v>179</v>
      </c>
      <c r="G157" s="62">
        <v>64943</v>
      </c>
      <c r="H157" s="62"/>
      <c r="I157" s="62">
        <v>27</v>
      </c>
      <c r="J157" s="62">
        <v>64916</v>
      </c>
    </row>
    <row r="158" spans="2:10" ht="12" customHeight="1" x14ac:dyDescent="0.2">
      <c r="B158" s="35" t="s">
        <v>228</v>
      </c>
      <c r="C158" s="36" t="s">
        <v>157</v>
      </c>
      <c r="D158" s="67">
        <v>41764</v>
      </c>
      <c r="E158" s="62">
        <v>74703</v>
      </c>
      <c r="F158" s="36" t="s">
        <v>261</v>
      </c>
      <c r="G158" s="62">
        <v>74703</v>
      </c>
      <c r="H158" s="62"/>
      <c r="I158" s="62">
        <v>2145</v>
      </c>
      <c r="J158" s="62">
        <v>72558</v>
      </c>
    </row>
    <row r="159" spans="2:10" ht="12" customHeight="1" x14ac:dyDescent="0.2">
      <c r="B159" s="59" t="s">
        <v>229</v>
      </c>
      <c r="C159" s="60" t="s">
        <v>16</v>
      </c>
      <c r="D159" s="65">
        <v>34029</v>
      </c>
      <c r="E159" s="66">
        <v>6200</v>
      </c>
      <c r="F159" s="61" t="s">
        <v>17</v>
      </c>
      <c r="G159" s="62">
        <v>752</v>
      </c>
      <c r="H159" s="62"/>
      <c r="I159" s="62">
        <v>298</v>
      </c>
      <c r="J159" s="62">
        <v>454</v>
      </c>
    </row>
    <row r="160" spans="2:10" ht="12" customHeight="1" x14ac:dyDescent="0.2">
      <c r="B160" s="59" t="s">
        <v>199</v>
      </c>
      <c r="C160" s="60" t="s">
        <v>48</v>
      </c>
      <c r="D160" s="65">
        <v>37406</v>
      </c>
      <c r="E160" s="66">
        <v>56736</v>
      </c>
      <c r="F160" s="61" t="s">
        <v>49</v>
      </c>
      <c r="G160" s="62">
        <v>3416</v>
      </c>
      <c r="H160" s="62"/>
      <c r="I160" s="62">
        <v>0</v>
      </c>
      <c r="J160" s="62">
        <f t="shared" ref="J160" si="2">G160+H160-I160</f>
        <v>3416</v>
      </c>
    </row>
    <row r="161" spans="1:10" ht="12" customHeight="1" x14ac:dyDescent="0.2">
      <c r="B161" s="59" t="s">
        <v>166</v>
      </c>
      <c r="C161" s="60" t="s">
        <v>55</v>
      </c>
      <c r="D161" s="65" t="s">
        <v>59</v>
      </c>
      <c r="E161" s="66">
        <v>20359</v>
      </c>
      <c r="F161" s="61" t="s">
        <v>51</v>
      </c>
      <c r="G161" s="62">
        <v>1144</v>
      </c>
      <c r="H161" s="62"/>
      <c r="I161" s="62">
        <v>0</v>
      </c>
      <c r="J161" s="62">
        <v>1144</v>
      </c>
    </row>
    <row r="162" spans="1:10" ht="12" customHeight="1" x14ac:dyDescent="0.2">
      <c r="B162" s="59" t="s">
        <v>199</v>
      </c>
      <c r="C162" s="60">
        <v>2005</v>
      </c>
      <c r="D162" s="65">
        <v>38377</v>
      </c>
      <c r="E162" s="66">
        <v>37425</v>
      </c>
      <c r="F162" s="61" t="s">
        <v>76</v>
      </c>
      <c r="G162" s="62">
        <v>26385</v>
      </c>
      <c r="H162" s="62"/>
      <c r="I162" s="62">
        <v>26385</v>
      </c>
      <c r="J162" s="62">
        <v>0</v>
      </c>
    </row>
    <row r="163" spans="1:10" ht="12" customHeight="1" x14ac:dyDescent="0.2">
      <c r="B163" s="69" t="s">
        <v>166</v>
      </c>
      <c r="C163" s="70" t="s">
        <v>100</v>
      </c>
      <c r="D163" s="71">
        <v>39273</v>
      </c>
      <c r="E163" s="72">
        <v>27640</v>
      </c>
      <c r="F163" s="73" t="s">
        <v>87</v>
      </c>
      <c r="G163" s="62">
        <v>25085</v>
      </c>
      <c r="H163" s="62"/>
      <c r="I163" s="62">
        <v>23225</v>
      </c>
      <c r="J163" s="62">
        <v>1860</v>
      </c>
    </row>
    <row r="164" spans="1:10" ht="12" customHeight="1" x14ac:dyDescent="0.2">
      <c r="B164" s="59" t="s">
        <v>199</v>
      </c>
      <c r="C164" s="60">
        <v>2012</v>
      </c>
      <c r="D164" s="65">
        <v>41184</v>
      </c>
      <c r="E164" s="66">
        <v>56480</v>
      </c>
      <c r="F164" s="61" t="s">
        <v>218</v>
      </c>
      <c r="G164" s="62">
        <v>54380</v>
      </c>
      <c r="H164" s="62"/>
      <c r="I164" s="62">
        <v>645</v>
      </c>
      <c r="J164" s="62">
        <v>53735</v>
      </c>
    </row>
    <row r="165" spans="1:10" ht="12" customHeight="1" x14ac:dyDescent="0.2">
      <c r="B165" s="69" t="s">
        <v>199</v>
      </c>
      <c r="C165" s="70">
        <v>2015</v>
      </c>
      <c r="D165" s="71">
        <v>42310</v>
      </c>
      <c r="E165" s="72">
        <v>42060</v>
      </c>
      <c r="F165" s="73" t="s">
        <v>322</v>
      </c>
      <c r="G165" s="62">
        <v>0</v>
      </c>
      <c r="H165" s="62">
        <v>42060</v>
      </c>
      <c r="I165" s="62">
        <v>0</v>
      </c>
      <c r="J165" s="62">
        <v>42060</v>
      </c>
    </row>
    <row r="166" spans="1:10" ht="16.2" customHeight="1" thickBot="1" x14ac:dyDescent="0.3">
      <c r="B166" s="47" t="s">
        <v>126</v>
      </c>
      <c r="C166" s="79"/>
      <c r="D166" s="80"/>
      <c r="E166" s="48">
        <f>SUM(E94:E165)</f>
        <v>5965790</v>
      </c>
      <c r="F166" s="81"/>
      <c r="G166" s="48">
        <f>SUM(G94:G165)</f>
        <v>3416370</v>
      </c>
      <c r="H166" s="48">
        <f>SUM(H94:H165)</f>
        <v>1200204</v>
      </c>
      <c r="I166" s="48">
        <f>SUM(I94:I165)</f>
        <v>472704</v>
      </c>
      <c r="J166" s="48">
        <f>SUM(J94:J165)</f>
        <v>4143870</v>
      </c>
    </row>
    <row r="167" spans="1:10" ht="13.2" customHeight="1" x14ac:dyDescent="0.25">
      <c r="B167" s="4"/>
      <c r="C167" s="3"/>
      <c r="D167" s="6"/>
      <c r="E167" s="82"/>
      <c r="F167" s="83"/>
      <c r="G167" s="82"/>
      <c r="H167" s="82"/>
      <c r="I167" s="82"/>
      <c r="J167" s="82"/>
    </row>
    <row r="168" spans="1:10" ht="12.6" customHeight="1" x14ac:dyDescent="0.25">
      <c r="A168" s="84" t="s">
        <v>130</v>
      </c>
      <c r="C168" s="49"/>
      <c r="E168" s="14"/>
      <c r="G168" s="14"/>
      <c r="H168" s="14"/>
      <c r="I168" s="14"/>
      <c r="J168" s="14"/>
    </row>
    <row r="169" spans="1:10" ht="12" customHeight="1" x14ac:dyDescent="0.2">
      <c r="B169" s="53" t="s">
        <v>167</v>
      </c>
      <c r="C169" s="54" t="s">
        <v>22</v>
      </c>
      <c r="D169" s="55">
        <v>35309</v>
      </c>
      <c r="E169" s="56">
        <v>44268</v>
      </c>
      <c r="F169" s="57" t="s">
        <v>20</v>
      </c>
      <c r="G169" s="58">
        <v>13568</v>
      </c>
      <c r="H169" s="85"/>
      <c r="I169" s="58">
        <v>2189</v>
      </c>
      <c r="J169" s="58">
        <v>11379</v>
      </c>
    </row>
    <row r="170" spans="1:10" ht="12" customHeight="1" x14ac:dyDescent="0.2">
      <c r="B170" s="59" t="s">
        <v>200</v>
      </c>
      <c r="C170" s="60" t="s">
        <v>120</v>
      </c>
      <c r="D170" s="65">
        <v>40026</v>
      </c>
      <c r="E170" s="66">
        <v>34217</v>
      </c>
      <c r="F170" s="86" t="s">
        <v>112</v>
      </c>
      <c r="G170" s="62">
        <v>34217</v>
      </c>
      <c r="H170" s="62"/>
      <c r="I170" s="62">
        <v>0</v>
      </c>
      <c r="J170" s="62">
        <v>34217</v>
      </c>
    </row>
    <row r="171" spans="1:10" ht="12" customHeight="1" x14ac:dyDescent="0.2">
      <c r="B171" s="59" t="s">
        <v>200</v>
      </c>
      <c r="C171" s="60" t="s">
        <v>115</v>
      </c>
      <c r="D171" s="65">
        <v>40148</v>
      </c>
      <c r="E171" s="66">
        <v>26996</v>
      </c>
      <c r="F171" s="61" t="s">
        <v>121</v>
      </c>
      <c r="G171" s="62">
        <v>26996</v>
      </c>
      <c r="H171" s="63"/>
      <c r="I171" s="62">
        <v>0</v>
      </c>
      <c r="J171" s="62">
        <v>26996</v>
      </c>
    </row>
    <row r="172" spans="1:10" ht="12" customHeight="1" x14ac:dyDescent="0.2">
      <c r="B172" s="35" t="s">
        <v>200</v>
      </c>
      <c r="C172" s="36" t="s">
        <v>148</v>
      </c>
      <c r="D172" s="67">
        <v>40821</v>
      </c>
      <c r="E172" s="62">
        <v>20000</v>
      </c>
      <c r="F172" s="36" t="s">
        <v>181</v>
      </c>
      <c r="G172" s="62">
        <v>20000</v>
      </c>
      <c r="H172" s="62"/>
      <c r="I172" s="62">
        <v>0</v>
      </c>
      <c r="J172" s="62">
        <v>20000</v>
      </c>
    </row>
    <row r="173" spans="1:10" ht="12" customHeight="1" x14ac:dyDescent="0.2">
      <c r="B173" s="59" t="s">
        <v>168</v>
      </c>
      <c r="C173" s="60" t="s">
        <v>23</v>
      </c>
      <c r="D173" s="65">
        <v>34555</v>
      </c>
      <c r="E173" s="66">
        <v>26200</v>
      </c>
      <c r="F173" s="61" t="s">
        <v>29</v>
      </c>
      <c r="G173" s="62">
        <v>5460</v>
      </c>
      <c r="H173" s="62"/>
      <c r="I173" s="62">
        <v>1113</v>
      </c>
      <c r="J173" s="62">
        <v>4347</v>
      </c>
    </row>
    <row r="174" spans="1:10" ht="12" customHeight="1" x14ac:dyDescent="0.2">
      <c r="B174" s="59" t="s">
        <v>153</v>
      </c>
      <c r="C174" s="60">
        <v>2004</v>
      </c>
      <c r="D174" s="65" t="s">
        <v>60</v>
      </c>
      <c r="E174" s="66">
        <v>60841</v>
      </c>
      <c r="F174" s="61" t="s">
        <v>61</v>
      </c>
      <c r="G174" s="62">
        <v>14521</v>
      </c>
      <c r="H174" s="62"/>
      <c r="I174" s="62">
        <v>0</v>
      </c>
      <c r="J174" s="62">
        <v>14521</v>
      </c>
    </row>
    <row r="175" spans="1:10" ht="12" customHeight="1" x14ac:dyDescent="0.2">
      <c r="B175" s="59" t="s">
        <v>153</v>
      </c>
      <c r="C175" s="60">
        <v>2006</v>
      </c>
      <c r="D175" s="65">
        <v>38876</v>
      </c>
      <c r="E175" s="66">
        <v>124999</v>
      </c>
      <c r="F175" s="61" t="s">
        <v>86</v>
      </c>
      <c r="G175" s="62">
        <v>50509</v>
      </c>
      <c r="H175" s="62"/>
      <c r="I175" s="62">
        <v>4225</v>
      </c>
      <c r="J175" s="62">
        <v>46284</v>
      </c>
    </row>
    <row r="176" spans="1:10" ht="12" customHeight="1" x14ac:dyDescent="0.2">
      <c r="B176" s="59" t="s">
        <v>153</v>
      </c>
      <c r="C176" s="60">
        <v>2008</v>
      </c>
      <c r="D176" s="65">
        <v>39665</v>
      </c>
      <c r="E176" s="66">
        <v>88160</v>
      </c>
      <c r="F176" s="61" t="s">
        <v>108</v>
      </c>
      <c r="G176" s="62">
        <v>85170</v>
      </c>
      <c r="H176" s="62"/>
      <c r="I176" s="62">
        <v>49875</v>
      </c>
      <c r="J176" s="62">
        <v>35295</v>
      </c>
    </row>
    <row r="177" spans="2:10" ht="12" customHeight="1" x14ac:dyDescent="0.2">
      <c r="B177" s="59" t="s">
        <v>153</v>
      </c>
      <c r="C177" s="60" t="s">
        <v>120</v>
      </c>
      <c r="D177" s="65">
        <v>39918</v>
      </c>
      <c r="E177" s="66">
        <v>60000</v>
      </c>
      <c r="F177" s="61" t="s">
        <v>108</v>
      </c>
      <c r="G177" s="62">
        <v>51170</v>
      </c>
      <c r="H177" s="62"/>
      <c r="I177" s="62">
        <v>49640</v>
      </c>
      <c r="J177" s="62">
        <v>1530</v>
      </c>
    </row>
    <row r="178" spans="2:10" ht="12" customHeight="1" x14ac:dyDescent="0.2">
      <c r="B178" s="59" t="s">
        <v>153</v>
      </c>
      <c r="C178" s="60" t="s">
        <v>230</v>
      </c>
      <c r="D178" s="65">
        <v>40408</v>
      </c>
      <c r="E178" s="66">
        <v>80000</v>
      </c>
      <c r="F178" s="61" t="s">
        <v>154</v>
      </c>
      <c r="G178" s="62">
        <v>80000</v>
      </c>
      <c r="H178" s="62"/>
      <c r="I178" s="62">
        <v>0</v>
      </c>
      <c r="J178" s="62">
        <v>80000</v>
      </c>
    </row>
    <row r="179" spans="2:10" ht="12" customHeight="1" x14ac:dyDescent="0.2">
      <c r="B179" s="59" t="s">
        <v>153</v>
      </c>
      <c r="C179" s="60" t="s">
        <v>148</v>
      </c>
      <c r="D179" s="65">
        <v>40688</v>
      </c>
      <c r="E179" s="66">
        <v>15000</v>
      </c>
      <c r="F179" s="61" t="s">
        <v>155</v>
      </c>
      <c r="G179" s="62">
        <v>15000</v>
      </c>
      <c r="H179" s="62"/>
      <c r="I179" s="62">
        <v>0</v>
      </c>
      <c r="J179" s="62">
        <v>15000</v>
      </c>
    </row>
    <row r="180" spans="2:10" ht="12" customHeight="1" x14ac:dyDescent="0.2">
      <c r="B180" s="59" t="s">
        <v>153</v>
      </c>
      <c r="C180" s="60" t="s">
        <v>149</v>
      </c>
      <c r="D180" s="65">
        <v>40688</v>
      </c>
      <c r="E180" s="66">
        <v>25000</v>
      </c>
      <c r="F180" s="61" t="s">
        <v>136</v>
      </c>
      <c r="G180" s="62">
        <v>25000</v>
      </c>
      <c r="H180" s="62"/>
      <c r="I180" s="62">
        <v>10</v>
      </c>
      <c r="J180" s="62">
        <v>24990</v>
      </c>
    </row>
    <row r="181" spans="2:10" ht="12" customHeight="1" x14ac:dyDescent="0.2">
      <c r="B181" s="59" t="s">
        <v>201</v>
      </c>
      <c r="C181" s="60" t="s">
        <v>182</v>
      </c>
      <c r="D181" s="87">
        <v>40869</v>
      </c>
      <c r="E181" s="62">
        <v>10260</v>
      </c>
      <c r="F181" s="60" t="s">
        <v>183</v>
      </c>
      <c r="G181" s="62">
        <v>10260</v>
      </c>
      <c r="H181" s="62"/>
      <c r="I181" s="62">
        <v>0</v>
      </c>
      <c r="J181" s="62">
        <v>10260</v>
      </c>
    </row>
    <row r="182" spans="2:10" ht="12" customHeight="1" x14ac:dyDescent="0.2">
      <c r="B182" s="59" t="s">
        <v>201</v>
      </c>
      <c r="C182" s="60" t="s">
        <v>184</v>
      </c>
      <c r="D182" s="87">
        <v>40869</v>
      </c>
      <c r="E182" s="62">
        <v>10660</v>
      </c>
      <c r="F182" s="60" t="s">
        <v>185</v>
      </c>
      <c r="G182" s="62">
        <v>7740</v>
      </c>
      <c r="H182" s="62"/>
      <c r="I182" s="62">
        <v>2360</v>
      </c>
      <c r="J182" s="62">
        <v>5380</v>
      </c>
    </row>
    <row r="183" spans="2:10" ht="12" customHeight="1" x14ac:dyDescent="0.2">
      <c r="B183" s="59" t="s">
        <v>201</v>
      </c>
      <c r="C183" s="60">
        <v>2012</v>
      </c>
      <c r="D183" s="87">
        <v>41046</v>
      </c>
      <c r="E183" s="62">
        <v>54515</v>
      </c>
      <c r="F183" s="60" t="s">
        <v>186</v>
      </c>
      <c r="G183" s="62">
        <v>53625</v>
      </c>
      <c r="H183" s="62"/>
      <c r="I183" s="62">
        <v>0</v>
      </c>
      <c r="J183" s="62">
        <v>53625</v>
      </c>
    </row>
    <row r="184" spans="2:10" ht="12" customHeight="1" x14ac:dyDescent="0.2">
      <c r="B184" s="59" t="s">
        <v>153</v>
      </c>
      <c r="C184" s="60" t="s">
        <v>267</v>
      </c>
      <c r="D184" s="87">
        <v>41586</v>
      </c>
      <c r="E184" s="62">
        <v>40000</v>
      </c>
      <c r="F184" s="60" t="s">
        <v>262</v>
      </c>
      <c r="G184" s="62">
        <v>38800</v>
      </c>
      <c r="H184" s="62"/>
      <c r="I184" s="62">
        <v>150</v>
      </c>
      <c r="J184" s="62">
        <v>38650</v>
      </c>
    </row>
    <row r="185" spans="2:10" ht="12" customHeight="1" x14ac:dyDescent="0.2">
      <c r="B185" s="59" t="s">
        <v>153</v>
      </c>
      <c r="C185" s="60" t="s">
        <v>294</v>
      </c>
      <c r="D185" s="87">
        <v>42157</v>
      </c>
      <c r="E185" s="62">
        <v>68747</v>
      </c>
      <c r="F185" s="60" t="s">
        <v>269</v>
      </c>
      <c r="G185" s="62">
        <v>68746</v>
      </c>
      <c r="H185" s="62"/>
      <c r="I185" s="62">
        <v>0</v>
      </c>
      <c r="J185" s="62">
        <v>68746</v>
      </c>
    </row>
    <row r="186" spans="2:10" ht="12" customHeight="1" x14ac:dyDescent="0.2">
      <c r="B186" s="59" t="s">
        <v>201</v>
      </c>
      <c r="C186" s="60">
        <v>2015</v>
      </c>
      <c r="D186" s="87">
        <v>42361</v>
      </c>
      <c r="E186" s="62">
        <v>50770</v>
      </c>
      <c r="F186" s="60" t="s">
        <v>319</v>
      </c>
      <c r="G186" s="62">
        <v>0</v>
      </c>
      <c r="H186" s="62">
        <v>50770</v>
      </c>
      <c r="I186" s="62">
        <v>0</v>
      </c>
      <c r="J186" s="62">
        <v>50770</v>
      </c>
    </row>
    <row r="187" spans="2:10" ht="12" customHeight="1" x14ac:dyDescent="0.2">
      <c r="B187" s="59" t="s">
        <v>201</v>
      </c>
      <c r="C187" s="60">
        <v>2016</v>
      </c>
      <c r="D187" s="87">
        <v>42473</v>
      </c>
      <c r="E187" s="62">
        <v>51490</v>
      </c>
      <c r="F187" s="60" t="s">
        <v>319</v>
      </c>
      <c r="G187" s="62">
        <v>0</v>
      </c>
      <c r="H187" s="62">
        <v>51490</v>
      </c>
      <c r="I187" s="62">
        <v>0</v>
      </c>
      <c r="J187" s="62">
        <v>51490</v>
      </c>
    </row>
    <row r="188" spans="2:10" ht="12" customHeight="1" x14ac:dyDescent="0.2">
      <c r="B188" s="59" t="s">
        <v>169</v>
      </c>
      <c r="C188" s="60" t="s">
        <v>11</v>
      </c>
      <c r="D188" s="65">
        <v>35143</v>
      </c>
      <c r="E188" s="66">
        <v>2497</v>
      </c>
      <c r="F188" s="61" t="s">
        <v>18</v>
      </c>
      <c r="G188" s="62">
        <v>489</v>
      </c>
      <c r="H188" s="62"/>
      <c r="I188" s="62">
        <v>87</v>
      </c>
      <c r="J188" s="62">
        <v>402</v>
      </c>
    </row>
    <row r="189" spans="2:10" ht="12" customHeight="1" x14ac:dyDescent="0.2">
      <c r="B189" s="59" t="s">
        <v>169</v>
      </c>
      <c r="C189" s="60" t="s">
        <v>232</v>
      </c>
      <c r="D189" s="65">
        <v>41589</v>
      </c>
      <c r="E189" s="66">
        <v>2099</v>
      </c>
      <c r="F189" s="61" t="s">
        <v>263</v>
      </c>
      <c r="G189" s="62">
        <v>2099</v>
      </c>
      <c r="H189" s="62"/>
      <c r="I189" s="62">
        <v>0</v>
      </c>
      <c r="J189" s="62">
        <v>2099</v>
      </c>
    </row>
    <row r="190" spans="2:10" ht="12" customHeight="1" x14ac:dyDescent="0.2">
      <c r="B190" s="59" t="s">
        <v>231</v>
      </c>
      <c r="C190" s="60" t="s">
        <v>232</v>
      </c>
      <c r="D190" s="65">
        <v>41375</v>
      </c>
      <c r="E190" s="66">
        <v>160000</v>
      </c>
      <c r="F190" s="61" t="s">
        <v>219</v>
      </c>
      <c r="G190" s="62">
        <v>149755</v>
      </c>
      <c r="H190" s="62"/>
      <c r="I190" s="62">
        <v>5535</v>
      </c>
      <c r="J190" s="62">
        <v>144220</v>
      </c>
    </row>
    <row r="191" spans="2:10" ht="12" customHeight="1" x14ac:dyDescent="0.2">
      <c r="B191" s="59" t="s">
        <v>231</v>
      </c>
      <c r="C191" s="60" t="s">
        <v>287</v>
      </c>
      <c r="D191" s="65">
        <v>42123</v>
      </c>
      <c r="E191" s="66">
        <v>7010</v>
      </c>
      <c r="F191" s="61" t="s">
        <v>289</v>
      </c>
      <c r="G191" s="62">
        <v>7010</v>
      </c>
      <c r="H191" s="62"/>
      <c r="I191" s="62">
        <v>0</v>
      </c>
      <c r="J191" s="62">
        <v>7010</v>
      </c>
    </row>
    <row r="192" spans="2:10" ht="12" customHeight="1" x14ac:dyDescent="0.2">
      <c r="B192" s="59" t="s">
        <v>231</v>
      </c>
      <c r="C192" s="60" t="s">
        <v>288</v>
      </c>
      <c r="D192" s="65">
        <v>42123</v>
      </c>
      <c r="E192" s="66">
        <v>110030</v>
      </c>
      <c r="F192" s="61" t="s">
        <v>269</v>
      </c>
      <c r="G192" s="62">
        <v>110030</v>
      </c>
      <c r="H192" s="62"/>
      <c r="I192" s="62">
        <v>0</v>
      </c>
      <c r="J192" s="62">
        <v>110030</v>
      </c>
    </row>
    <row r="193" spans="1:10" ht="12" customHeight="1" x14ac:dyDescent="0.2">
      <c r="B193" s="59" t="s">
        <v>202</v>
      </c>
      <c r="C193" s="60">
        <v>2011</v>
      </c>
      <c r="D193" s="65">
        <v>40891</v>
      </c>
      <c r="E193" s="66">
        <v>23585</v>
      </c>
      <c r="F193" s="61" t="s">
        <v>135</v>
      </c>
      <c r="G193" s="62">
        <v>19350</v>
      </c>
      <c r="H193" s="62"/>
      <c r="I193" s="62">
        <v>1490</v>
      </c>
      <c r="J193" s="62">
        <v>17860</v>
      </c>
    </row>
    <row r="194" spans="1:10" ht="12" customHeight="1" x14ac:dyDescent="0.2">
      <c r="B194" s="59" t="s">
        <v>170</v>
      </c>
      <c r="C194" s="60" t="s">
        <v>46</v>
      </c>
      <c r="D194" s="65" t="s">
        <v>77</v>
      </c>
      <c r="E194" s="66">
        <v>96999</v>
      </c>
      <c r="F194" s="61" t="s">
        <v>61</v>
      </c>
      <c r="G194" s="62">
        <v>33429</v>
      </c>
      <c r="H194" s="62"/>
      <c r="I194" s="62">
        <v>2873</v>
      </c>
      <c r="J194" s="62">
        <v>30556</v>
      </c>
    </row>
    <row r="195" spans="1:10" ht="12" customHeight="1" x14ac:dyDescent="0.2">
      <c r="B195" s="88" t="s">
        <v>170</v>
      </c>
      <c r="C195" s="89" t="s">
        <v>98</v>
      </c>
      <c r="D195" s="90">
        <v>39534</v>
      </c>
      <c r="E195" s="91">
        <v>180000</v>
      </c>
      <c r="F195" s="92" t="s">
        <v>99</v>
      </c>
      <c r="G195" s="62">
        <v>168250</v>
      </c>
      <c r="H195" s="62"/>
      <c r="I195" s="62">
        <v>164715</v>
      </c>
      <c r="J195" s="62">
        <v>3535</v>
      </c>
    </row>
    <row r="196" spans="1:10" ht="12" customHeight="1" x14ac:dyDescent="0.2">
      <c r="B196" s="59" t="s">
        <v>202</v>
      </c>
      <c r="C196" s="60">
        <v>2014</v>
      </c>
      <c r="D196" s="65">
        <v>42202</v>
      </c>
      <c r="E196" s="66">
        <v>82270</v>
      </c>
      <c r="F196" s="61" t="s">
        <v>260</v>
      </c>
      <c r="G196" s="62">
        <v>82270</v>
      </c>
      <c r="H196" s="62"/>
      <c r="I196" s="62">
        <v>1120</v>
      </c>
      <c r="J196" s="62">
        <v>81150</v>
      </c>
    </row>
    <row r="197" spans="1:10" ht="12" customHeight="1" x14ac:dyDescent="0.2">
      <c r="B197" s="59" t="s">
        <v>202</v>
      </c>
      <c r="C197" s="60">
        <v>2016</v>
      </c>
      <c r="D197" s="65">
        <v>42453</v>
      </c>
      <c r="E197" s="66">
        <v>168710</v>
      </c>
      <c r="F197" s="61" t="s">
        <v>323</v>
      </c>
      <c r="G197" s="62">
        <v>0</v>
      </c>
      <c r="H197" s="62">
        <v>168710</v>
      </c>
      <c r="I197" s="62">
        <v>0</v>
      </c>
      <c r="J197" s="62">
        <v>168710</v>
      </c>
    </row>
    <row r="198" spans="1:10" ht="12" customHeight="1" x14ac:dyDescent="0.2">
      <c r="B198" s="74" t="s">
        <v>170</v>
      </c>
      <c r="C198" s="75" t="s">
        <v>324</v>
      </c>
      <c r="D198" s="76">
        <v>42453</v>
      </c>
      <c r="E198" s="77">
        <v>97000</v>
      </c>
      <c r="F198" s="78" t="s">
        <v>305</v>
      </c>
      <c r="G198" s="14">
        <v>0</v>
      </c>
      <c r="H198" s="77">
        <v>97000</v>
      </c>
      <c r="I198" s="14">
        <v>0</v>
      </c>
      <c r="J198" s="14">
        <v>97000</v>
      </c>
    </row>
    <row r="199" spans="1:10" ht="16.8" customHeight="1" thickBot="1" x14ac:dyDescent="0.3">
      <c r="B199" s="47" t="s">
        <v>127</v>
      </c>
      <c r="C199" s="79"/>
      <c r="D199" s="80"/>
      <c r="E199" s="48">
        <f>SUM(E169:E198)</f>
        <v>1822323</v>
      </c>
      <c r="F199" s="81"/>
      <c r="G199" s="48">
        <f>SUM(G169:G198)</f>
        <v>1173464</v>
      </c>
      <c r="H199" s="48">
        <f>SUM(H169:H198)</f>
        <v>367970</v>
      </c>
      <c r="I199" s="48">
        <f>SUM(I169:I198)</f>
        <v>285382</v>
      </c>
      <c r="J199" s="48">
        <f>SUM(J169:J198)</f>
        <v>1256052</v>
      </c>
    </row>
    <row r="200" spans="1:10" ht="12.6" customHeight="1" x14ac:dyDescent="0.25">
      <c r="B200" s="4"/>
      <c r="C200" s="3"/>
      <c r="D200" s="6"/>
      <c r="E200" s="82"/>
      <c r="F200" s="83"/>
      <c r="G200" s="82"/>
      <c r="H200" s="82"/>
      <c r="I200" s="82"/>
      <c r="J200" s="82"/>
    </row>
    <row r="201" spans="1:10" ht="12.6" customHeight="1" x14ac:dyDescent="0.25">
      <c r="A201" s="84" t="s">
        <v>131</v>
      </c>
      <c r="C201" s="93"/>
      <c r="D201" s="76"/>
      <c r="E201" s="51"/>
      <c r="F201" s="2"/>
      <c r="G201" s="51"/>
      <c r="H201" s="51"/>
      <c r="I201" s="51"/>
      <c r="J201" s="51"/>
    </row>
    <row r="202" spans="1:10" ht="12" customHeight="1" x14ac:dyDescent="0.2">
      <c r="A202" s="94"/>
      <c r="B202" s="53" t="s">
        <v>203</v>
      </c>
      <c r="C202" s="54" t="s">
        <v>89</v>
      </c>
      <c r="D202" s="55">
        <v>39252</v>
      </c>
      <c r="E202" s="56">
        <v>160000</v>
      </c>
      <c r="F202" s="57" t="s">
        <v>86</v>
      </c>
      <c r="G202" s="58">
        <v>7925</v>
      </c>
      <c r="H202" s="85"/>
      <c r="I202" s="58">
        <v>3765</v>
      </c>
      <c r="J202" s="58">
        <v>4160</v>
      </c>
    </row>
    <row r="203" spans="1:10" ht="12" customHeight="1" x14ac:dyDescent="0.2">
      <c r="B203" s="59" t="s">
        <v>203</v>
      </c>
      <c r="C203" s="60" t="s">
        <v>104</v>
      </c>
      <c r="D203" s="65">
        <v>40522</v>
      </c>
      <c r="E203" s="66">
        <v>174999</v>
      </c>
      <c r="F203" s="61" t="s">
        <v>154</v>
      </c>
      <c r="G203" s="62">
        <v>173499</v>
      </c>
      <c r="H203" s="62"/>
      <c r="I203" s="62">
        <v>251</v>
      </c>
      <c r="J203" s="62">
        <v>173248</v>
      </c>
    </row>
    <row r="204" spans="1:10" ht="12" customHeight="1" x14ac:dyDescent="0.2">
      <c r="B204" s="59" t="s">
        <v>295</v>
      </c>
      <c r="C204" s="60">
        <v>2015</v>
      </c>
      <c r="D204" s="65">
        <v>42032</v>
      </c>
      <c r="E204" s="66">
        <v>115675</v>
      </c>
      <c r="F204" s="61" t="s">
        <v>290</v>
      </c>
      <c r="G204" s="62">
        <v>114100</v>
      </c>
      <c r="H204" s="62"/>
      <c r="I204" s="62">
        <v>0</v>
      </c>
      <c r="J204" s="62">
        <v>114100</v>
      </c>
    </row>
    <row r="205" spans="1:10" ht="12" customHeight="1" x14ac:dyDescent="0.2">
      <c r="B205" s="59" t="s">
        <v>203</v>
      </c>
      <c r="C205" s="60" t="s">
        <v>110</v>
      </c>
      <c r="D205" s="65">
        <v>42080</v>
      </c>
      <c r="E205" s="66">
        <v>220000</v>
      </c>
      <c r="F205" s="61" t="s">
        <v>277</v>
      </c>
      <c r="G205" s="62">
        <v>220000</v>
      </c>
      <c r="H205" s="62"/>
      <c r="I205" s="62">
        <v>0</v>
      </c>
      <c r="J205" s="62">
        <v>220000</v>
      </c>
    </row>
    <row r="206" spans="1:10" ht="12" customHeight="1" x14ac:dyDescent="0.2">
      <c r="B206" s="59" t="s">
        <v>204</v>
      </c>
      <c r="C206" s="60">
        <v>2005</v>
      </c>
      <c r="D206" s="65">
        <v>38400</v>
      </c>
      <c r="E206" s="66">
        <v>40575</v>
      </c>
      <c r="F206" s="61" t="s">
        <v>78</v>
      </c>
      <c r="G206" s="62">
        <v>1680</v>
      </c>
      <c r="H206" s="62"/>
      <c r="I206" s="62">
        <v>1680</v>
      </c>
      <c r="J206" s="62">
        <v>0</v>
      </c>
    </row>
    <row r="207" spans="1:10" ht="12" customHeight="1" x14ac:dyDescent="0.2">
      <c r="B207" s="59" t="s">
        <v>204</v>
      </c>
      <c r="C207" s="60">
        <v>2004</v>
      </c>
      <c r="D207" s="65" t="s">
        <v>79</v>
      </c>
      <c r="E207" s="66">
        <v>49354</v>
      </c>
      <c r="F207" s="61" t="s">
        <v>74</v>
      </c>
      <c r="G207" s="62">
        <v>12994</v>
      </c>
      <c r="H207" s="62"/>
      <c r="I207" s="62">
        <v>0</v>
      </c>
      <c r="J207" s="62">
        <v>12994</v>
      </c>
    </row>
    <row r="208" spans="1:10" ht="12" customHeight="1" x14ac:dyDescent="0.2">
      <c r="B208" s="59" t="s">
        <v>204</v>
      </c>
      <c r="C208" s="60" t="s">
        <v>80</v>
      </c>
      <c r="D208" s="65">
        <v>38568</v>
      </c>
      <c r="E208" s="66">
        <v>37456</v>
      </c>
      <c r="F208" s="61" t="s">
        <v>85</v>
      </c>
      <c r="G208" s="62">
        <v>16390</v>
      </c>
      <c r="H208" s="62"/>
      <c r="I208" s="62">
        <v>4705</v>
      </c>
      <c r="J208" s="62">
        <v>11685</v>
      </c>
    </row>
    <row r="209" spans="2:10" ht="12" customHeight="1" x14ac:dyDescent="0.2">
      <c r="B209" s="59" t="s">
        <v>156</v>
      </c>
      <c r="C209" s="60" t="s">
        <v>120</v>
      </c>
      <c r="D209" s="65">
        <v>40122</v>
      </c>
      <c r="E209" s="66">
        <v>10225</v>
      </c>
      <c r="F209" s="61" t="s">
        <v>208</v>
      </c>
      <c r="G209" s="62">
        <v>7795</v>
      </c>
      <c r="H209" s="62"/>
      <c r="I209" s="62">
        <v>550</v>
      </c>
      <c r="J209" s="62">
        <v>7245</v>
      </c>
    </row>
    <row r="210" spans="2:10" ht="12" customHeight="1" x14ac:dyDescent="0.2">
      <c r="B210" s="59" t="s">
        <v>156</v>
      </c>
      <c r="C210" s="60" t="s">
        <v>115</v>
      </c>
      <c r="D210" s="65">
        <v>40122</v>
      </c>
      <c r="E210" s="66">
        <v>89775</v>
      </c>
      <c r="F210" s="61" t="s">
        <v>122</v>
      </c>
      <c r="G210" s="62">
        <v>89775</v>
      </c>
      <c r="H210" s="62"/>
      <c r="I210" s="62">
        <v>0</v>
      </c>
      <c r="J210" s="62">
        <v>89775</v>
      </c>
    </row>
    <row r="211" spans="2:10" ht="12" customHeight="1" x14ac:dyDescent="0.2">
      <c r="B211" s="59" t="s">
        <v>156</v>
      </c>
      <c r="C211" s="60" t="s">
        <v>157</v>
      </c>
      <c r="D211" s="65">
        <v>40710</v>
      </c>
      <c r="E211" s="66">
        <v>68730</v>
      </c>
      <c r="F211" s="61" t="s">
        <v>209</v>
      </c>
      <c r="G211" s="62">
        <v>66370</v>
      </c>
      <c r="H211" s="62"/>
      <c r="I211" s="62">
        <v>100</v>
      </c>
      <c r="J211" s="62">
        <v>66270</v>
      </c>
    </row>
    <row r="212" spans="2:10" ht="12" customHeight="1" x14ac:dyDescent="0.2">
      <c r="B212" s="59" t="s">
        <v>204</v>
      </c>
      <c r="C212" s="60">
        <v>2015</v>
      </c>
      <c r="D212" s="65">
        <v>42129</v>
      </c>
      <c r="E212" s="66">
        <v>27045</v>
      </c>
      <c r="F212" s="61" t="s">
        <v>291</v>
      </c>
      <c r="G212" s="62">
        <v>27045</v>
      </c>
      <c r="H212" s="62"/>
      <c r="I212" s="62">
        <v>420</v>
      </c>
      <c r="J212" s="62">
        <v>26625</v>
      </c>
    </row>
    <row r="213" spans="2:10" ht="12" customHeight="1" x14ac:dyDescent="0.2">
      <c r="B213" s="59" t="s">
        <v>156</v>
      </c>
      <c r="C213" s="60">
        <v>2015</v>
      </c>
      <c r="D213" s="65">
        <v>42192</v>
      </c>
      <c r="E213" s="66">
        <v>121649</v>
      </c>
      <c r="F213" s="61" t="s">
        <v>277</v>
      </c>
      <c r="G213" s="62">
        <v>121649</v>
      </c>
      <c r="H213" s="62"/>
      <c r="I213" s="62">
        <v>0</v>
      </c>
      <c r="J213" s="62">
        <v>121649</v>
      </c>
    </row>
    <row r="214" spans="2:10" ht="12" customHeight="1" x14ac:dyDescent="0.2">
      <c r="B214" s="59" t="s">
        <v>205</v>
      </c>
      <c r="C214" s="60" t="s">
        <v>80</v>
      </c>
      <c r="D214" s="65">
        <v>38526</v>
      </c>
      <c r="E214" s="66">
        <v>100000</v>
      </c>
      <c r="F214" s="61" t="s">
        <v>63</v>
      </c>
      <c r="G214" s="62">
        <v>4954</v>
      </c>
      <c r="H214" s="62"/>
      <c r="I214" s="62">
        <v>1455</v>
      </c>
      <c r="J214" s="62">
        <v>3499</v>
      </c>
    </row>
    <row r="215" spans="2:10" ht="12" customHeight="1" x14ac:dyDescent="0.2">
      <c r="B215" s="59" t="s">
        <v>205</v>
      </c>
      <c r="C215" s="60" t="s">
        <v>93</v>
      </c>
      <c r="D215" s="65">
        <v>39603</v>
      </c>
      <c r="E215" s="66">
        <v>52000</v>
      </c>
      <c r="F215" s="61" t="s">
        <v>97</v>
      </c>
      <c r="G215" s="62">
        <v>52000</v>
      </c>
      <c r="H215" s="62"/>
      <c r="I215" s="62">
        <v>0</v>
      </c>
      <c r="J215" s="62">
        <v>52000</v>
      </c>
    </row>
    <row r="216" spans="2:10" ht="12" customHeight="1" x14ac:dyDescent="0.2">
      <c r="B216" s="59" t="s">
        <v>222</v>
      </c>
      <c r="C216" s="60">
        <v>2008</v>
      </c>
      <c r="D216" s="65">
        <v>39603</v>
      </c>
      <c r="E216" s="66">
        <v>128766</v>
      </c>
      <c r="F216" s="61" t="s">
        <v>97</v>
      </c>
      <c r="G216" s="62">
        <v>109744</v>
      </c>
      <c r="H216" s="62"/>
      <c r="I216" s="62">
        <v>2538</v>
      </c>
      <c r="J216" s="62">
        <v>107206</v>
      </c>
    </row>
    <row r="217" spans="2:10" ht="12" customHeight="1" x14ac:dyDescent="0.2">
      <c r="B217" s="59" t="s">
        <v>205</v>
      </c>
      <c r="C217" s="60" t="s">
        <v>232</v>
      </c>
      <c r="D217" s="65">
        <v>41506</v>
      </c>
      <c r="E217" s="66">
        <v>80000</v>
      </c>
      <c r="F217" s="61" t="s">
        <v>262</v>
      </c>
      <c r="G217" s="62">
        <v>74140</v>
      </c>
      <c r="H217" s="62"/>
      <c r="I217" s="62">
        <v>3000</v>
      </c>
      <c r="J217" s="62">
        <v>71140</v>
      </c>
    </row>
    <row r="218" spans="2:10" ht="12" customHeight="1" x14ac:dyDescent="0.2">
      <c r="B218" s="59" t="s">
        <v>222</v>
      </c>
      <c r="C218" s="60">
        <v>2013</v>
      </c>
      <c r="D218" s="65">
        <v>41487</v>
      </c>
      <c r="E218" s="66">
        <v>5470</v>
      </c>
      <c r="F218" s="61" t="s">
        <v>256</v>
      </c>
      <c r="G218" s="62">
        <v>5075</v>
      </c>
      <c r="H218" s="62"/>
      <c r="I218" s="62">
        <v>330</v>
      </c>
      <c r="J218" s="62">
        <v>4745</v>
      </c>
    </row>
    <row r="219" spans="2:10" ht="12" customHeight="1" x14ac:dyDescent="0.2">
      <c r="B219" s="59" t="s">
        <v>206</v>
      </c>
      <c r="C219" s="60" t="s">
        <v>89</v>
      </c>
      <c r="D219" s="65">
        <v>39296</v>
      </c>
      <c r="E219" s="66">
        <v>224997</v>
      </c>
      <c r="F219" s="61" t="s">
        <v>88</v>
      </c>
      <c r="G219" s="62">
        <v>146671</v>
      </c>
      <c r="H219" s="62"/>
      <c r="I219" s="62">
        <v>3434</v>
      </c>
      <c r="J219" s="62">
        <v>143237</v>
      </c>
    </row>
    <row r="220" spans="2:10" ht="12" customHeight="1" x14ac:dyDescent="0.2">
      <c r="B220" s="59" t="s">
        <v>206</v>
      </c>
      <c r="C220" s="60" t="s">
        <v>107</v>
      </c>
      <c r="D220" s="65">
        <v>39946</v>
      </c>
      <c r="E220" s="66">
        <v>131294</v>
      </c>
      <c r="F220" s="61" t="s">
        <v>108</v>
      </c>
      <c r="G220" s="62">
        <v>131294</v>
      </c>
      <c r="H220" s="62"/>
      <c r="I220" s="62">
        <v>50</v>
      </c>
      <c r="J220" s="62">
        <v>131244</v>
      </c>
    </row>
    <row r="221" spans="2:10" ht="12" customHeight="1" x14ac:dyDescent="0.2">
      <c r="B221" s="35" t="s">
        <v>207</v>
      </c>
      <c r="C221" s="36">
        <v>2011</v>
      </c>
      <c r="D221" s="87">
        <v>40745</v>
      </c>
      <c r="E221" s="62">
        <v>22230</v>
      </c>
      <c r="F221" s="36" t="s">
        <v>187</v>
      </c>
      <c r="G221" s="62">
        <v>19430</v>
      </c>
      <c r="H221" s="62"/>
      <c r="I221" s="62">
        <v>1570</v>
      </c>
      <c r="J221" s="62">
        <v>17860</v>
      </c>
    </row>
    <row r="222" spans="2:10" ht="12" customHeight="1" x14ac:dyDescent="0.2">
      <c r="B222" s="59" t="s">
        <v>206</v>
      </c>
      <c r="C222" s="36">
        <v>2011</v>
      </c>
      <c r="D222" s="87">
        <v>40745</v>
      </c>
      <c r="E222" s="62">
        <v>250000</v>
      </c>
      <c r="F222" s="36" t="s">
        <v>188</v>
      </c>
      <c r="G222" s="62">
        <v>242700</v>
      </c>
      <c r="H222" s="62"/>
      <c r="I222" s="62">
        <v>195</v>
      </c>
      <c r="J222" s="62">
        <v>242505</v>
      </c>
    </row>
    <row r="223" spans="2:10" ht="12" customHeight="1" x14ac:dyDescent="0.2">
      <c r="B223" s="59" t="s">
        <v>206</v>
      </c>
      <c r="C223" s="36">
        <v>2011</v>
      </c>
      <c r="D223" s="87">
        <v>40745</v>
      </c>
      <c r="E223" s="62">
        <v>100000</v>
      </c>
      <c r="F223" s="36" t="s">
        <v>188</v>
      </c>
      <c r="G223" s="62">
        <v>93685</v>
      </c>
      <c r="H223" s="62"/>
      <c r="I223" s="62">
        <v>1225</v>
      </c>
      <c r="J223" s="62">
        <v>92460</v>
      </c>
    </row>
    <row r="224" spans="2:10" ht="12" customHeight="1" x14ac:dyDescent="0.2">
      <c r="B224" s="59" t="s">
        <v>207</v>
      </c>
      <c r="C224" s="60">
        <v>2012</v>
      </c>
      <c r="D224" s="65">
        <v>40990</v>
      </c>
      <c r="E224" s="66">
        <v>279755</v>
      </c>
      <c r="F224" s="61" t="s">
        <v>172</v>
      </c>
      <c r="G224" s="62">
        <v>277475</v>
      </c>
      <c r="H224" s="62"/>
      <c r="I224" s="62">
        <v>5230</v>
      </c>
      <c r="J224" s="62">
        <v>272245</v>
      </c>
    </row>
    <row r="225" spans="1:10" ht="12" customHeight="1" x14ac:dyDescent="0.2">
      <c r="B225" s="59" t="s">
        <v>206</v>
      </c>
      <c r="C225" s="60">
        <v>2013</v>
      </c>
      <c r="D225" s="65">
        <v>41472</v>
      </c>
      <c r="E225" s="66">
        <v>272996</v>
      </c>
      <c r="F225" s="61" t="s">
        <v>262</v>
      </c>
      <c r="G225" s="62">
        <v>266996</v>
      </c>
      <c r="H225" s="62"/>
      <c r="I225" s="62">
        <v>2127</v>
      </c>
      <c r="J225" s="62">
        <v>264869</v>
      </c>
    </row>
    <row r="226" spans="1:10" ht="12" customHeight="1" x14ac:dyDescent="0.2">
      <c r="B226" s="59" t="s">
        <v>206</v>
      </c>
      <c r="C226" s="60">
        <v>2013</v>
      </c>
      <c r="D226" s="65">
        <v>41472</v>
      </c>
      <c r="E226" s="66">
        <v>103705</v>
      </c>
      <c r="F226" s="61" t="s">
        <v>264</v>
      </c>
      <c r="G226" s="62">
        <v>102205</v>
      </c>
      <c r="H226" s="62"/>
      <c r="I226" s="62">
        <v>600</v>
      </c>
      <c r="J226" s="62">
        <v>101605</v>
      </c>
    </row>
    <row r="227" spans="1:10" ht="15.6" customHeight="1" thickBot="1" x14ac:dyDescent="0.3">
      <c r="B227" s="47" t="s">
        <v>52</v>
      </c>
      <c r="C227" s="79"/>
      <c r="D227" s="80"/>
      <c r="E227" s="48">
        <f>SUM(E202:E226)</f>
        <v>2866696</v>
      </c>
      <c r="F227" s="81"/>
      <c r="G227" s="48">
        <f>SUM(G202:G226)</f>
        <v>2385591</v>
      </c>
      <c r="H227" s="48">
        <f>SUM(H202:H226)</f>
        <v>0</v>
      </c>
      <c r="I227" s="48">
        <f>SUM(I202:I226)</f>
        <v>33225</v>
      </c>
      <c r="J227" s="48">
        <f>SUM(J202:J226)</f>
        <v>2352366</v>
      </c>
    </row>
    <row r="228" spans="1:10" ht="17.399999999999999" customHeight="1" thickBot="1" x14ac:dyDescent="0.3">
      <c r="B228" s="95" t="s">
        <v>5</v>
      </c>
      <c r="C228" s="95"/>
      <c r="D228" s="96"/>
      <c r="E228" s="97">
        <f>E91+E166+E199+E227</f>
        <v>11826214</v>
      </c>
      <c r="F228" s="98"/>
      <c r="G228" s="97">
        <f>G91+G166+G199+G227</f>
        <v>7792462</v>
      </c>
      <c r="H228" s="97">
        <f>H91+H166+H199+H227</f>
        <v>1694243</v>
      </c>
      <c r="I228" s="97">
        <f>I91+I166+I199+I227</f>
        <v>901428</v>
      </c>
      <c r="J228" s="97">
        <f>J91+J166+J199+J227</f>
        <v>8585277</v>
      </c>
    </row>
    <row r="229" spans="1:10" x14ac:dyDescent="0.2">
      <c r="E229" s="14"/>
      <c r="G229" s="14"/>
      <c r="H229" s="14"/>
      <c r="I229" s="14"/>
      <c r="J229" s="14"/>
    </row>
    <row r="230" spans="1:10" x14ac:dyDescent="0.2">
      <c r="E230" s="14"/>
      <c r="G230" s="14"/>
      <c r="H230" s="14"/>
      <c r="I230" s="14"/>
      <c r="J230" s="14"/>
    </row>
    <row r="231" spans="1:10" x14ac:dyDescent="0.2">
      <c r="E231" s="14"/>
      <c r="G231" s="14"/>
      <c r="H231" s="14"/>
      <c r="I231" s="14"/>
      <c r="J231" s="14"/>
    </row>
    <row r="232" spans="1:10" x14ac:dyDescent="0.2">
      <c r="B232" s="99"/>
      <c r="E232" s="14"/>
      <c r="G232" s="14"/>
      <c r="H232" s="14"/>
      <c r="I232" s="14"/>
      <c r="J232" s="14"/>
    </row>
    <row r="233" spans="1:10" x14ac:dyDescent="0.2">
      <c r="E233" s="14"/>
      <c r="G233" s="14"/>
      <c r="H233" s="14"/>
      <c r="I233" s="14"/>
      <c r="J233" s="14"/>
    </row>
    <row r="234" spans="1:10" x14ac:dyDescent="0.2">
      <c r="B234" s="99"/>
      <c r="E234" s="14"/>
      <c r="G234" s="14"/>
      <c r="H234" s="14"/>
      <c r="I234" s="14"/>
      <c r="J234" s="14"/>
    </row>
    <row r="235" spans="1:10" x14ac:dyDescent="0.2">
      <c r="E235" s="14"/>
      <c r="G235" s="14"/>
      <c r="H235" s="14"/>
      <c r="I235" s="14"/>
      <c r="J235" s="14"/>
    </row>
    <row r="236" spans="1:10" x14ac:dyDescent="0.2">
      <c r="E236" s="14"/>
      <c r="G236" s="14"/>
      <c r="H236" s="14"/>
      <c r="I236" s="14"/>
      <c r="J236" s="14"/>
    </row>
    <row r="237" spans="1:10" x14ac:dyDescent="0.2">
      <c r="A237" s="100"/>
      <c r="E237" s="101"/>
      <c r="G237" s="101"/>
      <c r="H237" s="101"/>
      <c r="I237" s="101"/>
      <c r="J237" s="101"/>
    </row>
    <row r="238" spans="1:10" x14ac:dyDescent="0.2">
      <c r="G238" s="14"/>
      <c r="H238" s="14"/>
      <c r="I238" s="14"/>
      <c r="J238" s="14"/>
    </row>
    <row r="239" spans="1:10" x14ac:dyDescent="0.2">
      <c r="B239" s="99"/>
      <c r="G239" s="14"/>
      <c r="H239" s="14"/>
      <c r="I239" s="14"/>
      <c r="J239" s="14"/>
    </row>
    <row r="240" spans="1:10" x14ac:dyDescent="0.2">
      <c r="A240" s="105"/>
      <c r="B240" s="105"/>
      <c r="C240" s="105"/>
      <c r="D240" s="105"/>
      <c r="E240" s="105"/>
      <c r="F240" s="105"/>
      <c r="G240" s="105"/>
      <c r="H240" s="105"/>
      <c r="I240" s="105"/>
      <c r="J240" s="105"/>
    </row>
  </sheetData>
  <mergeCells count="5">
    <mergeCell ref="A1:J1"/>
    <mergeCell ref="A2:J2"/>
    <mergeCell ref="A3:J3"/>
    <mergeCell ref="H6:I6"/>
    <mergeCell ref="A240:J240"/>
  </mergeCells>
  <printOptions horizontalCentered="1"/>
  <pageMargins left="0.7" right="0.7" top="0.75" bottom="0.75" header="0.3" footer="0.5"/>
  <pageSetup scale="83" firstPageNumber="47" fitToHeight="0" orientation="landscape" useFirstPageNumber="1" r:id="rId1"/>
  <headerFooter alignWithMargins="0">
    <oddHeader>&amp;C&amp;"Arial,Italic"&amp;9
Table 10</oddHeader>
    <oddFooter>&amp;L&amp;11&amp;K01+026             &amp;K00-016~County of San Diego~&amp;C&amp;P</oddFooter>
  </headerFooter>
  <rowBreaks count="1" manualBreakCount="1">
    <brk id="2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Bonds Payable</vt:lpstr>
      <vt:lpstr>'Bonds Payable'!Print_Area</vt:lpstr>
      <vt:lpstr>'Bonds Payable'!Print_Titles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Supplemental Financial Statement</dc:title>
  <dc:creator>GABY PEÑA, ASSOCIATE ACCOUNTANT</dc:creator>
  <cp:lastModifiedBy>rgreene</cp:lastModifiedBy>
  <cp:lastPrinted>2017-03-06T16:21:00Z</cp:lastPrinted>
  <dcterms:created xsi:type="dcterms:W3CDTF">1998-09-11T15:42:32Z</dcterms:created>
  <dcterms:modified xsi:type="dcterms:W3CDTF">2017-03-06T16:23:32Z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773692872</vt:i4>
  </property>
  <property fmtid="{D5CDD505-2E9C-101B-9397-08002B2CF9AE}" pid="3" name="_NewReviewCycle">
    <vt:lpwstr/>
  </property>
  <property fmtid="{D5CDD505-2E9C-101B-9397-08002B2CF9AE}" pid="4" name="_EmailSubject">
    <vt:lpwstr>Bond Payable Info for Tax Rate Book</vt:lpwstr>
  </property>
  <property fmtid="{D5CDD505-2E9C-101B-9397-08002B2CF9AE}" pid="5" name="_AuthorEmail">
    <vt:lpwstr>Eric.Howard@sdcounty.ca.gov</vt:lpwstr>
  </property>
  <property fmtid="{D5CDD505-2E9C-101B-9397-08002B2CF9AE}" pid="6" name="_AuthorEmailDisplayName">
    <vt:lpwstr>Howard, Eric</vt:lpwstr>
  </property>
  <property fmtid="{D5CDD505-2E9C-101B-9397-08002B2CF9AE}" pid="7" name="_ReviewingToolsShownOnce">
    <vt:lpwstr/>
  </property>
</Properties>
</file>