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Tax Rate Book\TR Book 18-19\"/>
    </mc:Choice>
  </mc:AlternateContent>
  <bookViews>
    <workbookView xWindow="600" yWindow="3090" windowWidth="11100" windowHeight="6345"/>
  </bookViews>
  <sheets>
    <sheet name="County AV" sheetId="3" r:id="rId1"/>
  </sheets>
  <calcPr calcId="152511"/>
</workbook>
</file>

<file path=xl/calcChain.xml><?xml version="1.0" encoding="utf-8"?>
<calcChain xmlns="http://schemas.openxmlformats.org/spreadsheetml/2006/main">
  <c r="I24" i="3" l="1"/>
  <c r="H24" i="3"/>
  <c r="G24" i="3"/>
  <c r="F24" i="3"/>
  <c r="E24" i="3"/>
  <c r="D24" i="3"/>
  <c r="C24" i="3"/>
  <c r="B24" i="3"/>
  <c r="I18" i="3"/>
  <c r="H18" i="3"/>
  <c r="G18" i="3"/>
  <c r="F18" i="3"/>
  <c r="E18" i="3"/>
  <c r="D18" i="3"/>
  <c r="C18" i="3"/>
  <c r="B18" i="3"/>
  <c r="E36" i="3"/>
  <c r="E21" i="3"/>
  <c r="C33" i="3" l="1"/>
  <c r="B33" i="3"/>
  <c r="G21" i="3" l="1"/>
  <c r="E31" i="3" l="1"/>
  <c r="G31" i="3" s="1"/>
  <c r="I31" i="3" s="1"/>
  <c r="E29" i="3"/>
  <c r="G29" i="3" s="1"/>
  <c r="I29" i="3" s="1"/>
  <c r="E16" i="3"/>
  <c r="E15" i="3"/>
  <c r="E13" i="3"/>
  <c r="G13" i="3" s="1"/>
  <c r="I13" i="3" s="1"/>
  <c r="G15" i="3" l="1"/>
  <c r="I15" i="3" s="1"/>
  <c r="G16" i="3" l="1"/>
  <c r="I16" i="3" s="1"/>
  <c r="B39" i="3"/>
  <c r="D33" i="3"/>
  <c r="E33" i="3" s="1"/>
  <c r="F33" i="3"/>
  <c r="H33" i="3"/>
  <c r="G33" i="3" l="1"/>
  <c r="I33" i="3" s="1"/>
  <c r="G36" i="3"/>
  <c r="I36" i="3" s="1"/>
  <c r="H39" i="3"/>
  <c r="F39" i="3"/>
  <c r="D39" i="3"/>
  <c r="C39" i="3"/>
  <c r="E39" i="3" l="1"/>
  <c r="G39" i="3" s="1"/>
  <c r="I39" i="3" s="1"/>
  <c r="I21" i="3"/>
</calcChain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<sst xmlns="http://schemas.openxmlformats.org/spreadsheetml/2006/main" count="42" uniqueCount="29">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</sst>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showGridLines="0" tabSelected="1" zoomScale="125" zoomScaleNormal="125" zoomScaleSheetLayoutView="100" zoomScalePageLayoutView="85" workbookViewId="0">
      <selection activeCell="L7" sqref="L7"/>
    </sheetView>
  </sheetViews>
  <sheetFormatPr defaultColWidth="9.140625" defaultRowHeight="12.75" x14ac:dyDescent="0.2"/>
  <cols>
    <col min="1" max="1" width="16.85546875" style="26" customWidth="1"/>
    <col min="2" max="2" width="14.7109375" style="24" customWidth="1"/>
    <col min="3" max="3" width="13.85546875" style="24" customWidth="1"/>
    <col min="4" max="4" width="13.42578125" style="24" customWidth="1"/>
    <col min="5" max="5" width="14.140625" style="24" customWidth="1"/>
    <col min="6" max="6" width="13.28515625" style="24" customWidth="1"/>
    <col min="7" max="7" width="13.85546875" style="24" customWidth="1"/>
    <col min="8" max="8" width="12.28515625" style="24" customWidth="1"/>
    <col min="9" max="9" width="14.7109375" style="24" customWidth="1"/>
    <col min="10" max="16384" width="9.140625" style="25"/>
  </cols>
  <sheetData>
    <row r="2" spans="1:9" s="1" customFormat="1" ht="15.75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5.75" x14ac:dyDescent="0.2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245617770201</v>
      </c>
      <c r="C13" s="2">
        <v>277080627567</v>
      </c>
      <c r="D13" s="2">
        <v>2743315433</v>
      </c>
      <c r="E13" s="12">
        <f>SUM(B13:D13)</f>
        <v>525441713201</v>
      </c>
      <c r="F13" s="12">
        <v>16390213529</v>
      </c>
      <c r="G13" s="12">
        <f>+E13-F13</f>
        <v>509051499672</v>
      </c>
      <c r="H13" s="12">
        <v>3375210366</v>
      </c>
      <c r="I13" s="12">
        <f>+G13-H13</f>
        <v>505676289306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748896385</v>
      </c>
      <c r="C15" s="12">
        <v>8780330390</v>
      </c>
      <c r="D15" s="12">
        <v>1329597731</v>
      </c>
      <c r="E15" s="12">
        <f>SUM(B15:D15)</f>
        <v>10858824506</v>
      </c>
      <c r="F15" s="13">
        <v>0</v>
      </c>
      <c r="G15" s="12">
        <f>+E15-F15</f>
        <v>10858824506</v>
      </c>
      <c r="H15" s="13">
        <v>0</v>
      </c>
      <c r="I15" s="12">
        <f>+G15-H15</f>
        <v>10858824506</v>
      </c>
    </row>
    <row r="16" spans="1:9" s="1" customFormat="1" ht="11.45" customHeight="1" x14ac:dyDescent="0.2">
      <c r="A16" s="11" t="s">
        <v>16</v>
      </c>
      <c r="B16" s="14">
        <v>88804736</v>
      </c>
      <c r="C16" s="14">
        <v>1254605112</v>
      </c>
      <c r="D16" s="14">
        <v>377897</v>
      </c>
      <c r="E16" s="14">
        <f>SUM(B16:D16)</f>
        <v>1343787745</v>
      </c>
      <c r="F16" s="15">
        <v>0</v>
      </c>
      <c r="G16" s="14">
        <f>+E16-F16</f>
        <v>1343787745</v>
      </c>
      <c r="H16" s="15">
        <v>0</v>
      </c>
      <c r="I16" s="14">
        <f>+G16-H16</f>
        <v>1343787745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246455471322</v>
      </c>
      <c r="C18" s="14">
        <f>SUM(C13:C16)</f>
        <v>287115563069</v>
      </c>
      <c r="D18" s="14">
        <f>SUM(D13:D16)</f>
        <v>4073291061</v>
      </c>
      <c r="E18" s="14">
        <f>SUM(B18:D18)</f>
        <v>537644325452</v>
      </c>
      <c r="F18" s="14">
        <f>SUM(F13:F17)</f>
        <v>16390213529</v>
      </c>
      <c r="G18" s="14">
        <f>+E18-F18</f>
        <v>521254111923</v>
      </c>
      <c r="H18" s="14">
        <f>SUM(H13:H16)</f>
        <v>3375210366</v>
      </c>
      <c r="I18" s="14">
        <f>+G18-H18</f>
        <v>517878901557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9">
        <v>0</v>
      </c>
      <c r="C21" s="20">
        <v>3970086823</v>
      </c>
      <c r="D21" s="20">
        <v>13691328699</v>
      </c>
      <c r="E21" s="14">
        <f>SUM(B21:D21)</f>
        <v>17661415522</v>
      </c>
      <c r="F21" s="20">
        <v>2026718077</v>
      </c>
      <c r="G21" s="20">
        <f>E21-F21</f>
        <v>15634697445</v>
      </c>
      <c r="H21" s="20">
        <v>2239946</v>
      </c>
      <c r="I21" s="20">
        <f>+G21-H21</f>
        <v>15632457499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1" t="s">
        <v>20</v>
      </c>
      <c r="B24" s="22">
        <f>B18+B21</f>
        <v>246455471322</v>
      </c>
      <c r="C24" s="22">
        <f>C18+C21</f>
        <v>291085649892</v>
      </c>
      <c r="D24" s="22">
        <f>D18+D21</f>
        <v>17764619760</v>
      </c>
      <c r="E24" s="22">
        <f>SUM(B24:D24)</f>
        <v>555305740974</v>
      </c>
      <c r="F24" s="22">
        <f>F18+F21</f>
        <v>18416931606</v>
      </c>
      <c r="G24" s="22">
        <f>+E24-F24</f>
        <v>536888809368</v>
      </c>
      <c r="H24" s="22">
        <f>H18+H21</f>
        <v>3377450312</v>
      </c>
      <c r="I24" s="22">
        <f>+G24-H24</f>
        <v>533511359056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12">
        <v>74940599578</v>
      </c>
      <c r="C29" s="12">
        <v>85531621832</v>
      </c>
      <c r="D29" s="12">
        <v>175295084</v>
      </c>
      <c r="E29" s="12">
        <f>SUM(B29:D29)</f>
        <v>160647516494</v>
      </c>
      <c r="F29" s="12">
        <v>3334011216</v>
      </c>
      <c r="G29" s="12">
        <f>+E29-F29</f>
        <v>157313505278</v>
      </c>
      <c r="H29" s="12">
        <v>1214150520</v>
      </c>
      <c r="I29" s="12">
        <f>+G29-H29</f>
        <v>156099354758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19340188</v>
      </c>
      <c r="C31" s="14">
        <v>593603493</v>
      </c>
      <c r="D31" s="14">
        <v>0</v>
      </c>
      <c r="E31" s="14">
        <f>SUM(B31:D31)</f>
        <v>612943681</v>
      </c>
      <c r="F31" s="15">
        <v>0</v>
      </c>
      <c r="G31" s="14">
        <f>+E31-F31</f>
        <v>612943681</v>
      </c>
      <c r="H31" s="14">
        <v>0</v>
      </c>
      <c r="I31" s="14">
        <f>+G31-H31</f>
        <v>612943681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74959939766</v>
      </c>
      <c r="C33" s="14">
        <f>SUM(C29:C31)</f>
        <v>86125225325</v>
      </c>
      <c r="D33" s="14">
        <f>SUM(D29:D31)</f>
        <v>175295084</v>
      </c>
      <c r="E33" s="14">
        <f>SUM(B33:D33)</f>
        <v>161260460175</v>
      </c>
      <c r="F33" s="14">
        <f>SUM(F29:F31)</f>
        <v>3334011216</v>
      </c>
      <c r="G33" s="14">
        <f>+E33-F33</f>
        <v>157926448959</v>
      </c>
      <c r="H33" s="14">
        <f>SUM(H29:H31)</f>
        <v>1214150520</v>
      </c>
      <c r="I33" s="14">
        <f>+G33-H33</f>
        <v>156712298439</v>
      </c>
    </row>
    <row r="34" spans="1:9" s="1" customFormat="1" ht="11.45" customHeight="1" x14ac:dyDescent="0.2">
      <c r="A34" s="23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851864612</v>
      </c>
      <c r="D36" s="14">
        <v>2899748118</v>
      </c>
      <c r="E36" s="14">
        <f>SUM(B36:D36)</f>
        <v>3751612730</v>
      </c>
      <c r="F36" s="15">
        <v>276724836</v>
      </c>
      <c r="G36" s="14">
        <f>+E36-F36</f>
        <v>3474887894</v>
      </c>
      <c r="H36" s="15">
        <v>0</v>
      </c>
      <c r="I36" s="14">
        <f>G36-H36</f>
        <v>3474887894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1" t="s">
        <v>20</v>
      </c>
      <c r="B39" s="22">
        <f>SUM(B33:B36)</f>
        <v>74959939766</v>
      </c>
      <c r="C39" s="22">
        <f>SUM(C33:C36)</f>
        <v>86977089937</v>
      </c>
      <c r="D39" s="22">
        <f>SUM(D33:D36)</f>
        <v>3075043202</v>
      </c>
      <c r="E39" s="22">
        <f>SUM(B39:D39)</f>
        <v>165012072905</v>
      </c>
      <c r="F39" s="22">
        <f>SUM(F33:F36)</f>
        <v>3610736052</v>
      </c>
      <c r="G39" s="22">
        <f>E39-F39</f>
        <v>161401336853</v>
      </c>
      <c r="H39" s="22">
        <f>SUM(H33:H36)</f>
        <v>1214150520</v>
      </c>
      <c r="I39" s="22">
        <f>G39-H39</f>
        <v>160187186333</v>
      </c>
    </row>
    <row r="40" spans="1:9" s="1" customFormat="1" ht="14.1" customHeight="1" x14ac:dyDescent="0.2">
      <c r="A40" s="21"/>
      <c r="B40" s="22"/>
      <c r="C40" s="22"/>
      <c r="D40" s="22"/>
      <c r="E40" s="22"/>
      <c r="F40" s="22"/>
      <c r="G40" s="22"/>
      <c r="H40" s="22"/>
      <c r="I40" s="22"/>
    </row>
    <row r="41" spans="1:9" s="1" customFormat="1" ht="11.25" x14ac:dyDescent="0.2">
      <c r="A41" s="21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3"/>
    </row>
  </sheetData>
  <mergeCells count="2">
    <mergeCell ref="A2:I2"/>
    <mergeCell ref="A3:I3"/>
  </mergeCells>
  <pageMargins left="0.75" right="0.75" top="0.75" bottom="0.75" header="0.5" footer="0.5"/>
  <pageSetup scale="97" firstPageNumber="25" orientation="landscape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Zarate, Patricia</cp:lastModifiedBy>
  <cp:lastPrinted>2018-02-16T18:35:18Z</cp:lastPrinted>
  <dcterms:created xsi:type="dcterms:W3CDTF">2001-10-18T18:11:26Z</dcterms:created>
  <dcterms:modified xsi:type="dcterms:W3CDTF">2019-03-29T20:53:53Z</dcterms:modified>
</cp:coreProperties>
</file>