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_ALL\Tax Rate Book\TR Book 18-19\KEN\"/>
    </mc:Choice>
  </mc:AlternateContent>
  <bookViews>
    <workbookView xWindow="0" yWindow="2310" windowWidth="24000" windowHeight="9720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25" i="1"/>
  <c r="B24" i="1"/>
  <c r="B23" i="1"/>
  <c r="O21" i="1"/>
  <c r="K21" i="1"/>
  <c r="G21" i="1"/>
  <c r="S19" i="1"/>
  <c r="S21" i="1" s="1"/>
  <c r="R19" i="1"/>
  <c r="R21" i="1" s="1"/>
  <c r="Q19" i="1"/>
  <c r="Q21" i="1" s="1"/>
  <c r="P19" i="1"/>
  <c r="P21" i="1" s="1"/>
  <c r="O19" i="1"/>
  <c r="N19" i="1"/>
  <c r="N21" i="1" s="1"/>
  <c r="M19" i="1"/>
  <c r="M21" i="1" s="1"/>
  <c r="L19" i="1"/>
  <c r="L21" i="1" s="1"/>
  <c r="K19" i="1"/>
  <c r="J19" i="1"/>
  <c r="J21" i="1" s="1"/>
  <c r="I19" i="1"/>
  <c r="I21" i="1" s="1"/>
  <c r="H19" i="1"/>
  <c r="H21" i="1" s="1"/>
  <c r="G19" i="1"/>
  <c r="F19" i="1"/>
  <c r="F21" i="1" s="1"/>
  <c r="E19" i="1"/>
  <c r="E21" i="1" s="1"/>
  <c r="D19" i="1"/>
  <c r="D21" i="1" s="1"/>
  <c r="C19" i="1"/>
  <c r="B18" i="1"/>
  <c r="B16" i="1"/>
  <c r="B15" i="1"/>
  <c r="B14" i="1"/>
  <c r="B13" i="1"/>
  <c r="B12" i="1"/>
  <c r="B11" i="1"/>
  <c r="B10" i="1"/>
  <c r="B9" i="1"/>
  <c r="B6" i="1"/>
  <c r="B30" i="1" l="1"/>
  <c r="B19" i="1"/>
  <c r="C21" i="1"/>
  <c r="B21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<sst xmlns="http://schemas.openxmlformats.org/spreadsheetml/2006/main" count="44" uniqueCount="43">
  <si>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</si>
  <si>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</si>
  <si>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</si>
  <si>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</si>
  <si>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</si>
  <si>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</si>
  <si>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</si>
  <si>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</si>
  <si>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</si>
  <si>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</si>
  <si>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</si>
  <si>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</si>
  <si>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</si>
  <si>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</si>
  <si>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</si>
  <si>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</si>
  <si>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</si>
  <si>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</si>
  <si>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</si>
  <si>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</si>
  <si>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</si>
  <si>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</si>
  <si>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</si>
  <si>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</si>
  <si>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</si>
  <si>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</si>
  <si>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</si>
  <si>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</si>
  <si>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</si>
  <si>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</si>
  <si>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</si>
  <si>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</si>
  <si>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</si>
  <si>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</si>
  <si>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</si>
  <si>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</si>
  <si>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</si>
  <si>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</si>
  <si>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</si>
  <si>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</si>
  <si>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</si>
  <si>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Note: This distribution is related to Recognized Obligation Payment Schedule (ROPS) for July 2018 to December 2018 period.</t>
  </si>
  <si>
    <t>JUNE 1, 2018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</si>
</sst>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41" fontId="5" fillId="0" borderId="2" xfId="1" applyNumberFormat="1" applyFont="1" applyFill="1" applyBorder="1" applyAlignment="1"/>
    <xf numFmtId="0" fontId="2" fillId="0" borderId="0" xfId="1" applyFont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/>
    <cellStyle name="Currency" xfId="3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3"/>
  <sheetViews>
    <sheetView showGridLines="0" tabSelected="1" view="pageLayout" zoomScale="85" zoomScaleNormal="85" zoomScaleSheetLayoutView="100" zoomScalePageLayoutView="85" workbookViewId="0">
      <selection sqref="A1:H1"/>
    </sheetView>
  </sheetViews>
  <sheetFormatPr defaultColWidth="9.140625" defaultRowHeight="14.25" x14ac:dyDescent="0.2"/>
  <cols>
    <col min="1" max="1" width="39.7109375" style="37" customWidth="1"/>
    <col min="2" max="2" width="12.7109375" style="38" customWidth="1"/>
    <col min="3" max="3" width="11.28515625" style="39" customWidth="1"/>
    <col min="4" max="4" width="12.140625" style="39" customWidth="1"/>
    <col min="5" max="5" width="12" style="39" bestFit="1" customWidth="1"/>
    <col min="6" max="6" width="12.28515625" style="39" customWidth="1"/>
    <col min="7" max="7" width="12" style="39" bestFit="1" customWidth="1"/>
    <col min="8" max="9" width="12.28515625" style="39" customWidth="1"/>
    <col min="10" max="10" width="11.140625" style="39" bestFit="1" customWidth="1"/>
    <col min="11" max="11" width="11.140625" style="39" customWidth="1"/>
    <col min="12" max="12" width="12.140625" style="39" customWidth="1"/>
    <col min="13" max="13" width="13" style="39" customWidth="1"/>
    <col min="14" max="16" width="11" style="39" customWidth="1"/>
    <col min="17" max="17" width="11.42578125" style="39" customWidth="1"/>
    <col min="18" max="18" width="11" style="39" customWidth="1"/>
    <col min="19" max="19" width="13.5703125" style="39" bestFit="1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6" x14ac:dyDescent="0.3">
      <c r="A1" s="46" t="s">
        <v>0</v>
      </c>
      <c r="B1" s="46"/>
      <c r="C1" s="46"/>
      <c r="D1" s="46"/>
      <c r="E1" s="46"/>
      <c r="F1" s="46"/>
      <c r="G1" s="46"/>
      <c r="H1" s="46"/>
      <c r="I1" s="43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6" x14ac:dyDescent="0.3">
      <c r="A2" s="46" t="s">
        <v>42</v>
      </c>
      <c r="B2" s="46"/>
      <c r="C2" s="46"/>
      <c r="D2" s="46"/>
      <c r="E2" s="46"/>
      <c r="F2" s="46"/>
      <c r="G2" s="46"/>
      <c r="H2" s="46"/>
      <c r="I2" s="4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6" x14ac:dyDescent="0.3">
      <c r="A3" s="46"/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3.45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3.1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3.15" x14ac:dyDescent="0.25">
      <c r="A6" s="10" t="s">
        <v>20</v>
      </c>
      <c r="B6" s="44">
        <f>SUM(C6:S6)</f>
        <v>339198582.00000012</v>
      </c>
      <c r="C6" s="44">
        <v>5490859.5700000012</v>
      </c>
      <c r="D6" s="44">
        <v>10046115.979999997</v>
      </c>
      <c r="E6" s="44">
        <v>14975503.189999994</v>
      </c>
      <c r="F6" s="44">
        <v>11030828.330000002</v>
      </c>
      <c r="G6" s="44">
        <v>19153650.27</v>
      </c>
      <c r="H6" s="44">
        <v>8058693.1300000008</v>
      </c>
      <c r="I6" s="44">
        <v>2436206.9000000018</v>
      </c>
      <c r="J6" s="44">
        <v>2431085.8899999997</v>
      </c>
      <c r="K6" s="44">
        <v>11645044.430000002</v>
      </c>
      <c r="L6" s="44">
        <v>8523514.5599999987</v>
      </c>
      <c r="M6" s="44">
        <v>145512965.11000004</v>
      </c>
      <c r="N6" s="44">
        <v>47161072.719999999</v>
      </c>
      <c r="O6" s="44">
        <v>7609352.1199999973</v>
      </c>
      <c r="P6" s="44">
        <v>27207475.090000007</v>
      </c>
      <c r="Q6" s="44">
        <v>849724.00999999978</v>
      </c>
      <c r="R6" s="44">
        <v>14576592.85</v>
      </c>
      <c r="S6" s="44">
        <v>2489897.8499999996</v>
      </c>
    </row>
    <row r="7" spans="1:21" ht="13.15" x14ac:dyDescent="0.25">
      <c r="A7" s="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34.9" x14ac:dyDescent="0.25">
      <c r="A8" s="12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1" ht="13.15" x14ac:dyDescent="0.25">
      <c r="A9" s="13" t="s">
        <v>22</v>
      </c>
      <c r="B9" s="14">
        <f t="shared" ref="B9:B16" si="0">SUM(C9:S9)</f>
        <v>3171449.3899999997</v>
      </c>
      <c r="C9" s="14">
        <v>59581.919999999998</v>
      </c>
      <c r="D9" s="14">
        <v>139058.60999999999</v>
      </c>
      <c r="E9" s="14">
        <v>128774.87999999999</v>
      </c>
      <c r="F9" s="14">
        <v>105616.66</v>
      </c>
      <c r="G9" s="14">
        <v>161362.63999999998</v>
      </c>
      <c r="H9" s="14">
        <v>73811.649999999994</v>
      </c>
      <c r="I9" s="14">
        <v>40422.94</v>
      </c>
      <c r="J9" s="14">
        <v>26108.190000000002</v>
      </c>
      <c r="K9" s="14">
        <v>136096.95999999999</v>
      </c>
      <c r="L9" s="14">
        <v>73919.72</v>
      </c>
      <c r="M9" s="14">
        <v>1322353.1799999997</v>
      </c>
      <c r="N9" s="14">
        <v>414366.07999999996</v>
      </c>
      <c r="O9" s="14">
        <v>72884.73</v>
      </c>
      <c r="P9" s="14">
        <v>240321.1</v>
      </c>
      <c r="Q9" s="14">
        <v>12969.04</v>
      </c>
      <c r="R9" s="14">
        <v>130974.31</v>
      </c>
      <c r="S9" s="14">
        <v>32826.78</v>
      </c>
      <c r="U9" s="15"/>
    </row>
    <row r="10" spans="1:21" ht="13.15" x14ac:dyDescent="0.25">
      <c r="A10" s="13" t="s">
        <v>23</v>
      </c>
      <c r="B10" s="14">
        <f t="shared" si="0"/>
        <v>5414845.1499999994</v>
      </c>
      <c r="C10" s="14">
        <v>96350.9</v>
      </c>
      <c r="D10" s="14">
        <v>116503.20000000001</v>
      </c>
      <c r="E10" s="41">
        <v>0</v>
      </c>
      <c r="F10" s="14">
        <v>49155.49</v>
      </c>
      <c r="G10" s="14">
        <v>194115.63</v>
      </c>
      <c r="H10" s="14">
        <v>336043.91</v>
      </c>
      <c r="I10" s="41">
        <v>0</v>
      </c>
      <c r="J10" s="41">
        <v>0</v>
      </c>
      <c r="K10" s="14">
        <v>246239.40000000002</v>
      </c>
      <c r="L10" s="14">
        <v>211784.25</v>
      </c>
      <c r="M10" s="14">
        <v>3904420.64</v>
      </c>
      <c r="N10" s="41">
        <v>0</v>
      </c>
      <c r="O10" s="14">
        <v>230859.96</v>
      </c>
      <c r="P10" s="41">
        <v>0</v>
      </c>
      <c r="Q10" s="14">
        <v>29371.46</v>
      </c>
      <c r="R10" s="14">
        <v>0.31</v>
      </c>
      <c r="S10" s="41">
        <v>0</v>
      </c>
      <c r="U10" s="15"/>
    </row>
    <row r="11" spans="1:21" ht="13.15" x14ac:dyDescent="0.25">
      <c r="A11" s="13" t="s">
        <v>24</v>
      </c>
      <c r="B11" s="14">
        <f t="shared" si="0"/>
        <v>38233418.799999997</v>
      </c>
      <c r="C11" s="14">
        <v>78798.8</v>
      </c>
      <c r="D11" s="14">
        <v>743826.24</v>
      </c>
      <c r="E11" s="41">
        <v>0</v>
      </c>
      <c r="F11" s="14">
        <v>1424925.0499999998</v>
      </c>
      <c r="G11" s="14">
        <v>2648691.2000000002</v>
      </c>
      <c r="H11" s="14">
        <v>333097.88</v>
      </c>
      <c r="I11" s="14">
        <v>86424.57</v>
      </c>
      <c r="J11" s="14">
        <v>481087.46</v>
      </c>
      <c r="K11" s="14">
        <v>1632865.8099999998</v>
      </c>
      <c r="L11" s="14">
        <v>201782.92</v>
      </c>
      <c r="M11" s="14">
        <v>16806102.579999998</v>
      </c>
      <c r="N11" s="14">
        <v>8156303.3900000006</v>
      </c>
      <c r="O11" s="14">
        <v>273325.34000000003</v>
      </c>
      <c r="P11" s="14">
        <v>3726453.6999999997</v>
      </c>
      <c r="Q11" s="14">
        <v>35475.86</v>
      </c>
      <c r="R11" s="14">
        <v>1604258</v>
      </c>
      <c r="S11" s="41">
        <v>0</v>
      </c>
      <c r="U11" s="15"/>
    </row>
    <row r="12" spans="1:21" ht="13.15" x14ac:dyDescent="0.25">
      <c r="A12" s="13" t="s">
        <v>25</v>
      </c>
      <c r="B12" s="14">
        <f t="shared" si="0"/>
        <v>2758776.25</v>
      </c>
      <c r="C12" s="14">
        <v>19129.230000000003</v>
      </c>
      <c r="D12" s="14">
        <v>9756.2199999999993</v>
      </c>
      <c r="E12" s="41">
        <v>0</v>
      </c>
      <c r="F12" s="14">
        <v>15535.45</v>
      </c>
      <c r="G12" s="14">
        <v>234406.62000000005</v>
      </c>
      <c r="H12" s="14">
        <v>39.18</v>
      </c>
      <c r="I12" s="41">
        <v>0</v>
      </c>
      <c r="J12" s="14">
        <v>4426.05</v>
      </c>
      <c r="K12" s="14">
        <v>7516.22</v>
      </c>
      <c r="L12" s="14">
        <v>29670.129999999997</v>
      </c>
      <c r="M12" s="14">
        <v>38676.899999999994</v>
      </c>
      <c r="N12" s="14">
        <v>2241392.1700000004</v>
      </c>
      <c r="O12" s="14">
        <v>46175.729999999996</v>
      </c>
      <c r="P12" s="14">
        <v>63038.04</v>
      </c>
      <c r="Q12" s="14">
        <v>6069.32</v>
      </c>
      <c r="R12" s="14">
        <v>30508.86</v>
      </c>
      <c r="S12" s="14">
        <v>12436.13</v>
      </c>
      <c r="U12" s="15"/>
    </row>
    <row r="13" spans="1:21" ht="13.15" x14ac:dyDescent="0.25">
      <c r="A13" s="13" t="s">
        <v>26</v>
      </c>
      <c r="B13" s="14">
        <f t="shared" si="0"/>
        <v>36871231.880000003</v>
      </c>
      <c r="C13" s="14">
        <v>170609.24</v>
      </c>
      <c r="D13" s="14">
        <v>1066462.8600000001</v>
      </c>
      <c r="E13" s="14">
        <v>1147404.4000000001</v>
      </c>
      <c r="F13" s="14">
        <v>1199081.6099999999</v>
      </c>
      <c r="G13" s="14">
        <v>4970239.62</v>
      </c>
      <c r="H13" s="14">
        <v>1002278.3</v>
      </c>
      <c r="I13" s="14">
        <v>43074.239999999998</v>
      </c>
      <c r="J13" s="14">
        <v>136910.84999999998</v>
      </c>
      <c r="K13" s="14">
        <v>113992.12</v>
      </c>
      <c r="L13" s="14">
        <v>558000.9</v>
      </c>
      <c r="M13" s="14">
        <v>18292013.020000003</v>
      </c>
      <c r="N13" s="14">
        <v>5673012</v>
      </c>
      <c r="O13" s="14">
        <v>618080.30999999994</v>
      </c>
      <c r="P13" s="41">
        <v>0</v>
      </c>
      <c r="Q13" s="14">
        <v>159474.79999999999</v>
      </c>
      <c r="R13" s="14">
        <v>1481216.7000000002</v>
      </c>
      <c r="S13" s="14">
        <v>239380.91000000003</v>
      </c>
      <c r="T13" s="15"/>
      <c r="U13" s="15"/>
    </row>
    <row r="14" spans="1:21" ht="13.15" x14ac:dyDescent="0.25">
      <c r="A14" s="13" t="s">
        <v>27</v>
      </c>
      <c r="B14" s="14">
        <f t="shared" si="0"/>
        <v>5482276.4899999993</v>
      </c>
      <c r="C14" s="14">
        <v>46866.91</v>
      </c>
      <c r="D14" s="14">
        <v>112945.04000000001</v>
      </c>
      <c r="E14" s="41">
        <v>0</v>
      </c>
      <c r="F14" s="14">
        <v>218704.34</v>
      </c>
      <c r="G14" s="14">
        <v>514521.00000000006</v>
      </c>
      <c r="H14" s="14">
        <v>97485.52</v>
      </c>
      <c r="I14" s="14">
        <v>8290.0099999999984</v>
      </c>
      <c r="J14" s="14">
        <v>51879.12000000001</v>
      </c>
      <c r="K14" s="14">
        <v>224304.28000000003</v>
      </c>
      <c r="L14" s="14">
        <v>119745.99999999999</v>
      </c>
      <c r="M14" s="14">
        <v>2314108.2399999998</v>
      </c>
      <c r="N14" s="14">
        <v>833066.04</v>
      </c>
      <c r="O14" s="14">
        <v>99450.72</v>
      </c>
      <c r="P14" s="14">
        <v>731791.06</v>
      </c>
      <c r="Q14" s="14">
        <v>21942.28</v>
      </c>
      <c r="R14" s="14">
        <v>67951.710000000006</v>
      </c>
      <c r="S14" s="14">
        <v>19224.22</v>
      </c>
      <c r="U14" s="15"/>
    </row>
    <row r="15" spans="1:21" ht="13.15" x14ac:dyDescent="0.25">
      <c r="A15" s="13" t="s">
        <v>28</v>
      </c>
      <c r="B15" s="14">
        <f t="shared" si="0"/>
        <v>2169060.79</v>
      </c>
      <c r="C15" s="14">
        <v>14097.49</v>
      </c>
      <c r="D15" s="14">
        <v>47549.73</v>
      </c>
      <c r="E15" s="41">
        <v>0</v>
      </c>
      <c r="F15" s="14">
        <v>34344.76</v>
      </c>
      <c r="G15" s="14">
        <v>226921.22</v>
      </c>
      <c r="H15" s="14">
        <v>43461.9</v>
      </c>
      <c r="I15" s="14">
        <v>1272.03</v>
      </c>
      <c r="J15" s="14">
        <v>11084.43</v>
      </c>
      <c r="K15" s="14">
        <v>230640.5</v>
      </c>
      <c r="L15" s="14">
        <v>36091.14</v>
      </c>
      <c r="M15" s="14">
        <v>677233.62</v>
      </c>
      <c r="N15" s="14">
        <v>577395.49</v>
      </c>
      <c r="O15" s="14">
        <v>20908.730000000003</v>
      </c>
      <c r="P15" s="14">
        <v>183767.57</v>
      </c>
      <c r="Q15" s="14">
        <v>6453.6400000000012</v>
      </c>
      <c r="R15" s="14">
        <v>48060.67</v>
      </c>
      <c r="S15" s="14">
        <v>9777.869999999999</v>
      </c>
      <c r="U15" s="15"/>
    </row>
    <row r="16" spans="1:21" ht="13.15" x14ac:dyDescent="0.25">
      <c r="A16" s="13" t="s">
        <v>29</v>
      </c>
      <c r="B16" s="14">
        <f t="shared" si="0"/>
        <v>2365091.98</v>
      </c>
      <c r="C16" s="14">
        <v>75332.429999999993</v>
      </c>
      <c r="D16" s="14">
        <v>175272.47999999998</v>
      </c>
      <c r="E16" s="41">
        <v>0</v>
      </c>
      <c r="F16" s="14">
        <v>16060.269999999999</v>
      </c>
      <c r="G16" s="41">
        <v>0</v>
      </c>
      <c r="H16" s="14">
        <v>346780.31</v>
      </c>
      <c r="I16" s="41">
        <v>0</v>
      </c>
      <c r="J16" s="14">
        <v>14362.51</v>
      </c>
      <c r="K16" s="14">
        <v>33201.379999999997</v>
      </c>
      <c r="L16" s="14">
        <v>221615.66</v>
      </c>
      <c r="M16" s="14">
        <v>1181607.54</v>
      </c>
      <c r="N16" s="14">
        <v>2185.23</v>
      </c>
      <c r="O16" s="14">
        <v>157367.21000000002</v>
      </c>
      <c r="P16" s="41">
        <v>0</v>
      </c>
      <c r="Q16" s="14">
        <v>27726.01</v>
      </c>
      <c r="R16" s="14">
        <v>112498.52</v>
      </c>
      <c r="S16" s="14">
        <v>1082.43</v>
      </c>
      <c r="U16" s="15"/>
    </row>
    <row r="17" spans="1:21" s="18" customFormat="1" ht="6.75" customHeight="1" x14ac:dyDescent="0.25">
      <c r="A17" s="16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U17" s="19"/>
    </row>
    <row r="18" spans="1:21" ht="34.9" x14ac:dyDescent="0.25">
      <c r="A18" s="20" t="s">
        <v>30</v>
      </c>
      <c r="B18" s="21">
        <f>SUM(C18:S18)</f>
        <v>125215448</v>
      </c>
      <c r="C18" s="21">
        <v>3368669</v>
      </c>
      <c r="D18" s="21">
        <v>991889</v>
      </c>
      <c r="E18" s="21">
        <v>9204838</v>
      </c>
      <c r="F18" s="21">
        <v>3616921</v>
      </c>
      <c r="G18" s="21">
        <v>8283170</v>
      </c>
      <c r="H18" s="21">
        <v>283230</v>
      </c>
      <c r="I18" s="21">
        <v>793476</v>
      </c>
      <c r="J18" s="21">
        <v>1286980</v>
      </c>
      <c r="K18" s="21">
        <v>7278749</v>
      </c>
      <c r="L18" s="21">
        <v>3409994</v>
      </c>
      <c r="M18" s="21">
        <v>57027917</v>
      </c>
      <c r="N18" s="21">
        <v>11841712</v>
      </c>
      <c r="O18" s="21">
        <v>1639961</v>
      </c>
      <c r="P18" s="21">
        <v>6059908</v>
      </c>
      <c r="Q18" s="21">
        <v>121747</v>
      </c>
      <c r="R18" s="21">
        <v>8522535</v>
      </c>
      <c r="S18" s="21">
        <v>1483752</v>
      </c>
      <c r="U18" s="15"/>
    </row>
    <row r="19" spans="1:21" ht="24" customHeight="1" x14ac:dyDescent="0.25">
      <c r="A19" s="22" t="s">
        <v>31</v>
      </c>
      <c r="B19" s="14">
        <f>SUM(C19:S19)</f>
        <v>221681598.73000002</v>
      </c>
      <c r="C19" s="14">
        <f t="shared" ref="C19:S19" si="1">SUM(C9:C18)</f>
        <v>3929435.92</v>
      </c>
      <c r="D19" s="14">
        <f t="shared" si="1"/>
        <v>3403263.38</v>
      </c>
      <c r="E19" s="14">
        <f t="shared" si="1"/>
        <v>10481017.279999999</v>
      </c>
      <c r="F19" s="14">
        <f t="shared" si="1"/>
        <v>6680344.629999999</v>
      </c>
      <c r="G19" s="14">
        <f t="shared" si="1"/>
        <v>17233427.93</v>
      </c>
      <c r="H19" s="14">
        <f t="shared" si="1"/>
        <v>2516228.65</v>
      </c>
      <c r="I19" s="14">
        <f t="shared" si="1"/>
        <v>972959.79</v>
      </c>
      <c r="J19" s="14">
        <f t="shared" si="1"/>
        <v>2012838.61</v>
      </c>
      <c r="K19" s="14">
        <f t="shared" si="1"/>
        <v>9903605.6699999999</v>
      </c>
      <c r="L19" s="14">
        <f t="shared" si="1"/>
        <v>4862604.72</v>
      </c>
      <c r="M19" s="14">
        <f t="shared" si="1"/>
        <v>101564432.72</v>
      </c>
      <c r="N19" s="14">
        <f t="shared" si="1"/>
        <v>29739432.399999999</v>
      </c>
      <c r="O19" s="14">
        <f t="shared" si="1"/>
        <v>3159013.7299999995</v>
      </c>
      <c r="P19" s="14">
        <f t="shared" si="1"/>
        <v>11005279.470000001</v>
      </c>
      <c r="Q19" s="14">
        <f t="shared" si="1"/>
        <v>421229.41000000003</v>
      </c>
      <c r="R19" s="14">
        <f t="shared" si="1"/>
        <v>11998004.08</v>
      </c>
      <c r="S19" s="14">
        <f t="shared" si="1"/>
        <v>1798480.34</v>
      </c>
      <c r="T19" s="23"/>
      <c r="U19" s="15"/>
    </row>
    <row r="20" spans="1:21" ht="13.15" x14ac:dyDescent="0.25">
      <c r="A20" s="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3"/>
      <c r="U20" s="15"/>
    </row>
    <row r="21" spans="1:21" ht="23.45" x14ac:dyDescent="0.25">
      <c r="A21" s="24" t="s">
        <v>32</v>
      </c>
      <c r="B21" s="21">
        <f>SUM(C21:S21)</f>
        <v>117516983.27000006</v>
      </c>
      <c r="C21" s="21">
        <f>C6-C19</f>
        <v>1561423.6500000013</v>
      </c>
      <c r="D21" s="21">
        <f t="shared" ref="D21:S21" si="2">D6-D19</f>
        <v>6642852.5999999968</v>
      </c>
      <c r="E21" s="21">
        <f t="shared" si="2"/>
        <v>4494485.9099999946</v>
      </c>
      <c r="F21" s="21">
        <f t="shared" si="2"/>
        <v>4350483.700000003</v>
      </c>
      <c r="G21" s="21">
        <f t="shared" si="2"/>
        <v>1920222.3399999999</v>
      </c>
      <c r="H21" s="21">
        <f t="shared" si="2"/>
        <v>5542464.4800000004</v>
      </c>
      <c r="I21" s="21">
        <f t="shared" si="2"/>
        <v>1463247.1100000017</v>
      </c>
      <c r="J21" s="21">
        <f t="shared" si="2"/>
        <v>418247.27999999956</v>
      </c>
      <c r="K21" s="21">
        <f t="shared" si="2"/>
        <v>1741438.7600000016</v>
      </c>
      <c r="L21" s="21">
        <f t="shared" si="2"/>
        <v>3660909.8399999989</v>
      </c>
      <c r="M21" s="21">
        <f t="shared" si="2"/>
        <v>43948532.390000045</v>
      </c>
      <c r="N21" s="21">
        <f t="shared" si="2"/>
        <v>17421640.32</v>
      </c>
      <c r="O21" s="21">
        <f t="shared" si="2"/>
        <v>4450338.3899999978</v>
      </c>
      <c r="P21" s="21">
        <f t="shared" si="2"/>
        <v>16202195.620000007</v>
      </c>
      <c r="Q21" s="21">
        <f t="shared" si="2"/>
        <v>428494.59999999974</v>
      </c>
      <c r="R21" s="21">
        <f t="shared" si="2"/>
        <v>2578588.7699999996</v>
      </c>
      <c r="S21" s="21">
        <f t="shared" si="2"/>
        <v>691417.50999999954</v>
      </c>
      <c r="U21" s="15"/>
    </row>
    <row r="22" spans="1:21" ht="24.75" customHeight="1" x14ac:dyDescent="0.25">
      <c r="A22" s="12" t="s">
        <v>33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21" ht="13.15" x14ac:dyDescent="0.25">
      <c r="A23" s="25" t="s">
        <v>34</v>
      </c>
      <c r="B23" s="14">
        <f t="shared" ref="B23:B29" si="3">SUM(C23:S23)</f>
        <v>19136925.640000001</v>
      </c>
      <c r="C23" s="14">
        <v>301315</v>
      </c>
      <c r="D23" s="14">
        <v>1017374.48</v>
      </c>
      <c r="E23" s="41">
        <v>0</v>
      </c>
      <c r="F23" s="14">
        <v>501468.64</v>
      </c>
      <c r="G23" s="14">
        <v>203478.18</v>
      </c>
      <c r="H23" s="14">
        <v>1152946.3400000001</v>
      </c>
      <c r="I23" s="14">
        <v>163647.82999999999</v>
      </c>
      <c r="J23" s="14">
        <v>70324.350000000006</v>
      </c>
      <c r="K23" s="14">
        <v>351538.39</v>
      </c>
      <c r="L23" s="14">
        <v>725282.21</v>
      </c>
      <c r="M23" s="14">
        <v>7903627.2800000003</v>
      </c>
      <c r="N23" s="14">
        <v>1514875.88</v>
      </c>
      <c r="O23" s="14">
        <v>899152.57</v>
      </c>
      <c r="P23" s="14">
        <v>3837685.25</v>
      </c>
      <c r="Q23" s="14">
        <v>81288.62</v>
      </c>
      <c r="R23" s="14">
        <v>372175.69</v>
      </c>
      <c r="S23" s="14">
        <v>40744.93</v>
      </c>
      <c r="U23" s="15"/>
    </row>
    <row r="24" spans="1:21" ht="13.15" x14ac:dyDescent="0.25">
      <c r="A24" s="25" t="s">
        <v>35</v>
      </c>
      <c r="B24" s="14">
        <f t="shared" si="3"/>
        <v>12049987.180000002</v>
      </c>
      <c r="C24" s="14">
        <v>246076.61</v>
      </c>
      <c r="D24" s="14">
        <v>855064.48</v>
      </c>
      <c r="E24" s="41">
        <v>0</v>
      </c>
      <c r="F24" s="14">
        <v>197739.03</v>
      </c>
      <c r="G24" s="14">
        <v>302005.26</v>
      </c>
      <c r="H24" s="14">
        <v>801989.47</v>
      </c>
      <c r="I24" s="14">
        <v>234683.17</v>
      </c>
      <c r="J24" s="41">
        <v>0</v>
      </c>
      <c r="K24" s="14">
        <v>107497.72</v>
      </c>
      <c r="L24" s="14">
        <v>507632.26</v>
      </c>
      <c r="M24" s="14">
        <v>5867545</v>
      </c>
      <c r="N24" s="14">
        <v>777431.05</v>
      </c>
      <c r="O24" s="14">
        <v>725732.63</v>
      </c>
      <c r="P24" s="14">
        <v>825434.25</v>
      </c>
      <c r="Q24" s="14">
        <v>75358.38</v>
      </c>
      <c r="R24" s="14">
        <v>433399.61</v>
      </c>
      <c r="S24" s="14">
        <v>92398.26</v>
      </c>
      <c r="U24" s="15"/>
    </row>
    <row r="25" spans="1:21" ht="13.15" x14ac:dyDescent="0.25">
      <c r="A25" s="25" t="s">
        <v>36</v>
      </c>
      <c r="B25" s="14">
        <f t="shared" si="3"/>
        <v>3703460.68</v>
      </c>
      <c r="C25" s="14">
        <v>58471.97</v>
      </c>
      <c r="D25" s="14">
        <v>41697.64</v>
      </c>
      <c r="E25" s="41">
        <v>0</v>
      </c>
      <c r="F25" s="14">
        <v>159402.72</v>
      </c>
      <c r="G25" s="14">
        <v>60954.25</v>
      </c>
      <c r="H25" s="14">
        <v>93.98</v>
      </c>
      <c r="I25" s="14">
        <v>27561.5</v>
      </c>
      <c r="J25" s="14">
        <v>9208.51</v>
      </c>
      <c r="K25" s="14">
        <v>7706.87</v>
      </c>
      <c r="L25" s="14">
        <v>74642.17</v>
      </c>
      <c r="M25" s="14">
        <v>69214.22</v>
      </c>
      <c r="N25" s="14">
        <v>2347483.3199999998</v>
      </c>
      <c r="O25" s="14">
        <v>139298.51</v>
      </c>
      <c r="P25" s="14">
        <v>540033.14</v>
      </c>
      <c r="Q25" s="14">
        <v>12892.54</v>
      </c>
      <c r="R25" s="14">
        <v>70604.06</v>
      </c>
      <c r="S25" s="14">
        <v>84195.28</v>
      </c>
      <c r="U25" s="15"/>
    </row>
    <row r="26" spans="1:21" ht="13.15" x14ac:dyDescent="0.25">
      <c r="A26" s="25" t="s">
        <v>37</v>
      </c>
      <c r="B26" s="14">
        <f t="shared" si="3"/>
        <v>56093498.259999998</v>
      </c>
      <c r="C26" s="14">
        <v>532173.61</v>
      </c>
      <c r="D26" s="14">
        <v>3245803.46</v>
      </c>
      <c r="E26" s="14">
        <v>4494485.91</v>
      </c>
      <c r="F26" s="14">
        <v>2332133.4399999995</v>
      </c>
      <c r="G26" s="14">
        <v>926601.3</v>
      </c>
      <c r="H26" s="14">
        <v>2413144.15</v>
      </c>
      <c r="I26" s="14">
        <v>693571.21</v>
      </c>
      <c r="J26" s="14">
        <v>234386.62</v>
      </c>
      <c r="K26" s="14">
        <v>906973.14999999991</v>
      </c>
      <c r="L26" s="14">
        <v>1403782.17</v>
      </c>
      <c r="M26" s="14">
        <v>20136332.68</v>
      </c>
      <c r="N26" s="14">
        <v>7951097.4799999995</v>
      </c>
      <c r="O26" s="14">
        <v>1863729.9</v>
      </c>
      <c r="P26" s="14">
        <v>7416524.9500000002</v>
      </c>
      <c r="Q26" s="14">
        <v>139740</v>
      </c>
      <c r="R26" s="14">
        <v>1085891.22</v>
      </c>
      <c r="S26" s="14">
        <v>317127.01</v>
      </c>
      <c r="T26" s="15"/>
      <c r="U26" s="15"/>
    </row>
    <row r="27" spans="1:21" ht="13.15" x14ac:dyDescent="0.25">
      <c r="A27" s="25" t="s">
        <v>38</v>
      </c>
      <c r="B27" s="14">
        <f t="shared" si="3"/>
        <v>7804315.2100000009</v>
      </c>
      <c r="C27" s="14">
        <v>146193.91</v>
      </c>
      <c r="D27" s="14">
        <v>342671.27</v>
      </c>
      <c r="E27" s="41">
        <v>0</v>
      </c>
      <c r="F27" s="14">
        <v>460578.41</v>
      </c>
      <c r="G27" s="14">
        <v>120953.92</v>
      </c>
      <c r="H27" s="14">
        <v>234711.86</v>
      </c>
      <c r="I27" s="14">
        <v>133440.22</v>
      </c>
      <c r="J27" s="14">
        <v>44371.7</v>
      </c>
      <c r="K27" s="14">
        <v>92772.11</v>
      </c>
      <c r="L27" s="14">
        <v>301249.14</v>
      </c>
      <c r="M27" s="14">
        <v>2886881.87</v>
      </c>
      <c r="N27" s="14">
        <v>1363337.35</v>
      </c>
      <c r="O27" s="14">
        <v>299890.62</v>
      </c>
      <c r="P27" s="14">
        <v>1108616.74</v>
      </c>
      <c r="Q27" s="14">
        <v>46610.12</v>
      </c>
      <c r="R27" s="14">
        <v>166599.65</v>
      </c>
      <c r="S27" s="14">
        <v>55436.32</v>
      </c>
      <c r="U27" s="15"/>
    </row>
    <row r="28" spans="1:21" ht="13.15" x14ac:dyDescent="0.25">
      <c r="A28" s="26" t="s">
        <v>39</v>
      </c>
      <c r="B28" s="14">
        <f t="shared" si="3"/>
        <v>2270337.7200000002</v>
      </c>
      <c r="C28" s="14">
        <v>44024.88</v>
      </c>
      <c r="D28" s="14">
        <v>118124.76</v>
      </c>
      <c r="E28" s="41">
        <v>0</v>
      </c>
      <c r="F28" s="14">
        <v>72189.759999999995</v>
      </c>
      <c r="G28" s="14">
        <v>42250.47</v>
      </c>
      <c r="H28" s="14">
        <v>104641.43</v>
      </c>
      <c r="I28" s="14">
        <v>20343.86</v>
      </c>
      <c r="J28" s="14">
        <v>9585.6</v>
      </c>
      <c r="K28" s="14">
        <v>15201.46</v>
      </c>
      <c r="L28" s="14">
        <v>90795.72</v>
      </c>
      <c r="M28" s="14">
        <v>716577.23</v>
      </c>
      <c r="N28" s="14">
        <v>597719.67000000004</v>
      </c>
      <c r="O28" s="14">
        <v>63384.58</v>
      </c>
      <c r="P28" s="14">
        <v>278546.03999999998</v>
      </c>
      <c r="Q28" s="14">
        <v>13708.93</v>
      </c>
      <c r="R28" s="14">
        <v>72238.740000000005</v>
      </c>
      <c r="S28" s="14">
        <v>11004.59</v>
      </c>
      <c r="U28" s="15"/>
    </row>
    <row r="29" spans="1:21" ht="13.15" x14ac:dyDescent="0.25">
      <c r="A29" s="26" t="s">
        <v>29</v>
      </c>
      <c r="B29" s="14">
        <f t="shared" si="3"/>
        <v>16458458.58</v>
      </c>
      <c r="C29" s="14">
        <v>233167.67</v>
      </c>
      <c r="D29" s="14">
        <v>1022116.51</v>
      </c>
      <c r="E29" s="41">
        <v>0</v>
      </c>
      <c r="F29" s="14">
        <v>626971.69999999995</v>
      </c>
      <c r="G29" s="14">
        <v>263978.96000000002</v>
      </c>
      <c r="H29" s="14">
        <v>834937.25</v>
      </c>
      <c r="I29" s="14">
        <v>189999.32</v>
      </c>
      <c r="J29" s="14">
        <v>50370.5</v>
      </c>
      <c r="K29" s="14">
        <v>259749.06</v>
      </c>
      <c r="L29" s="14">
        <v>557526.17000000004</v>
      </c>
      <c r="M29" s="14">
        <v>6368354.1100000003</v>
      </c>
      <c r="N29" s="14">
        <v>2869695.57</v>
      </c>
      <c r="O29" s="14">
        <v>459149.58</v>
      </c>
      <c r="P29" s="14">
        <v>2195355.25</v>
      </c>
      <c r="Q29" s="14">
        <v>58896.01</v>
      </c>
      <c r="R29" s="14">
        <v>377679.8</v>
      </c>
      <c r="S29" s="14">
        <v>90511.12</v>
      </c>
      <c r="U29" s="15"/>
    </row>
    <row r="30" spans="1:21" ht="24" customHeight="1" x14ac:dyDescent="0.25">
      <c r="A30" s="27" t="s">
        <v>40</v>
      </c>
      <c r="B30" s="45">
        <f t="shared" ref="B30:S30" si="4">SUM(B23:B29)</f>
        <v>117516983.27</v>
      </c>
      <c r="C30" s="45">
        <f t="shared" si="4"/>
        <v>1561423.6499999997</v>
      </c>
      <c r="D30" s="45">
        <f t="shared" si="4"/>
        <v>6642852.5999999996</v>
      </c>
      <c r="E30" s="45">
        <f t="shared" si="4"/>
        <v>4494485.91</v>
      </c>
      <c r="F30" s="45">
        <f t="shared" si="4"/>
        <v>4350483.6999999993</v>
      </c>
      <c r="G30" s="45">
        <f t="shared" si="4"/>
        <v>1920222.3399999999</v>
      </c>
      <c r="H30" s="45">
        <f t="shared" si="4"/>
        <v>5542464.4799999995</v>
      </c>
      <c r="I30" s="45">
        <f t="shared" si="4"/>
        <v>1463247.11</v>
      </c>
      <c r="J30" s="45">
        <f t="shared" si="4"/>
        <v>418247.27999999997</v>
      </c>
      <c r="K30" s="45">
        <f t="shared" si="4"/>
        <v>1741438.76</v>
      </c>
      <c r="L30" s="45">
        <f t="shared" si="4"/>
        <v>3660909.84</v>
      </c>
      <c r="M30" s="45">
        <f t="shared" si="4"/>
        <v>43948532.389999993</v>
      </c>
      <c r="N30" s="45">
        <f t="shared" si="4"/>
        <v>17421640.32</v>
      </c>
      <c r="O30" s="45">
        <f t="shared" si="4"/>
        <v>4450338.3899999997</v>
      </c>
      <c r="P30" s="45">
        <f t="shared" si="4"/>
        <v>16202195.619999999</v>
      </c>
      <c r="Q30" s="45">
        <f t="shared" si="4"/>
        <v>428494.60000000003</v>
      </c>
      <c r="R30" s="45">
        <f t="shared" si="4"/>
        <v>2578588.77</v>
      </c>
      <c r="S30" s="45">
        <f t="shared" si="4"/>
        <v>691417.50999999989</v>
      </c>
      <c r="U30" s="15"/>
    </row>
    <row r="31" spans="1:21" ht="13.15" x14ac:dyDescent="0.2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18"/>
    </row>
    <row r="32" spans="1:21" ht="13.15" x14ac:dyDescent="0.25">
      <c r="A32" s="2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8"/>
    </row>
    <row r="33" spans="1:20" ht="13.15" x14ac:dyDescent="0.25">
      <c r="A33" s="31" t="s">
        <v>41</v>
      </c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8"/>
    </row>
    <row r="34" spans="1:20" ht="12.75" x14ac:dyDescent="0.2">
      <c r="A34" s="31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18"/>
    </row>
    <row r="35" spans="1:20" x14ac:dyDescent="0.2">
      <c r="A35" s="35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8"/>
    </row>
    <row r="36" spans="1:20" ht="32.25" customHeight="1" x14ac:dyDescent="0.25">
      <c r="A36" s="36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18"/>
    </row>
    <row r="37" spans="1:20" x14ac:dyDescent="0.2">
      <c r="A37" s="35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8"/>
    </row>
    <row r="38" spans="1:20" ht="15" x14ac:dyDescent="0.25">
      <c r="A38" s="36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18"/>
    </row>
    <row r="39" spans="1:20" ht="15" x14ac:dyDescent="0.25">
      <c r="A39" s="36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18"/>
    </row>
    <row r="40" spans="1:20" x14ac:dyDescent="0.2">
      <c r="A40" s="35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8"/>
    </row>
    <row r="41" spans="1:20" x14ac:dyDescent="0.2">
      <c r="A41" s="35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8"/>
    </row>
    <row r="42" spans="1:20" x14ac:dyDescent="0.2">
      <c r="A42" s="35"/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8"/>
    </row>
    <row r="43" spans="1:20" ht="18" customHeight="1" x14ac:dyDescent="0.2">
      <c r="A43" s="35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8"/>
    </row>
    <row r="44" spans="1:20" x14ac:dyDescent="0.2">
      <c r="A44" s="35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8"/>
    </row>
    <row r="45" spans="1:20" x14ac:dyDescent="0.2">
      <c r="A45" s="35"/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18"/>
    </row>
    <row r="46" spans="1:20" x14ac:dyDescent="0.2">
      <c r="A46" s="35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18"/>
    </row>
    <row r="47" spans="1:20" x14ac:dyDescent="0.2">
      <c r="A47" s="35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8"/>
    </row>
    <row r="48" spans="1:20" x14ac:dyDescent="0.2">
      <c r="A48" s="35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18"/>
    </row>
    <row r="49" spans="1:20" x14ac:dyDescent="0.2">
      <c r="A49" s="35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18"/>
    </row>
    <row r="50" spans="1:20" x14ac:dyDescent="0.2">
      <c r="A50" s="35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18"/>
    </row>
    <row r="51" spans="1:20" x14ac:dyDescent="0.2">
      <c r="A51" s="35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</row>
    <row r="52" spans="1:20" x14ac:dyDescent="0.2">
      <c r="A52" s="35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8"/>
    </row>
    <row r="53" spans="1:20" x14ac:dyDescent="0.2">
      <c r="A53" s="35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8"/>
    </row>
    <row r="54" spans="1:20" x14ac:dyDescent="0.2">
      <c r="A54" s="35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8"/>
    </row>
    <row r="55" spans="1:20" x14ac:dyDescent="0.2">
      <c r="A55" s="35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8"/>
    </row>
    <row r="56" spans="1:20" x14ac:dyDescent="0.2">
      <c r="A56" s="35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8"/>
    </row>
    <row r="57" spans="1:20" x14ac:dyDescent="0.2">
      <c r="A57" s="35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18"/>
    </row>
    <row r="58" spans="1:20" x14ac:dyDescent="0.2">
      <c r="A58" s="35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8"/>
    </row>
    <row r="59" spans="1:20" x14ac:dyDescent="0.2">
      <c r="A59" s="35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8"/>
    </row>
    <row r="60" spans="1:20" x14ac:dyDescent="0.2">
      <c r="A60" s="35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8"/>
    </row>
    <row r="61" spans="1:20" x14ac:dyDescent="0.2">
      <c r="A61" s="35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18"/>
    </row>
    <row r="62" spans="1:20" x14ac:dyDescent="0.2">
      <c r="A62" s="35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18"/>
    </row>
    <row r="63" spans="1:20" x14ac:dyDescent="0.2">
      <c r="A63" s="35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18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0" fitToWidth="2" pageOrder="overThenDown" orientation="landscape" useFirstPageNumber="1" r:id="rId1"/>
  <headerFooter alignWithMargins="0">
    <oddHeader>&amp;C&amp;"Arial,Italic"&amp;10Table 21</oddHeader>
    <oddFooter>&amp;L&amp;"Arial,Regular"&amp;10&amp;K00-023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Zarate, Patricia</cp:lastModifiedBy>
  <cp:lastPrinted>2019-03-12T18:00:02Z</cp:lastPrinted>
  <dcterms:created xsi:type="dcterms:W3CDTF">2018-01-16T19:14:20Z</dcterms:created>
  <dcterms:modified xsi:type="dcterms:W3CDTF">2019-03-26T18:29:37Z</dcterms:modified>
</cp:coreProperties>
</file>