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9-20\2019-2020 Rate Book Draft Reports - Approved\"/>
    </mc:Choice>
  </mc:AlternateContent>
  <xr:revisionPtr revIDLastSave="0" documentId="13_ncr:1_{B502C4E5-40B5-42FB-B148-3BF69EE799A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chool" sheetId="1" r:id="rId1"/>
  </sheets>
  <definedNames>
    <definedName name="_xlnm.Print_Area" localSheetId="0">School!$A$1:$I$107</definedName>
    <definedName name="_xlnm.Print_Titles" localSheetId="0">School!$4:$5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1" i="1" l="1"/>
  <c r="G101" i="1"/>
  <c r="F101" i="1"/>
  <c r="E101" i="1"/>
  <c r="D101" i="1"/>
  <c r="C101" i="1"/>
  <c r="H69" i="1"/>
  <c r="G69" i="1"/>
  <c r="F69" i="1"/>
  <c r="E69" i="1"/>
  <c r="D69" i="1"/>
  <c r="C69" i="1"/>
  <c r="H61" i="1"/>
  <c r="G61" i="1"/>
  <c r="F61" i="1"/>
  <c r="E61" i="1"/>
  <c r="D61" i="1"/>
  <c r="C61" i="1"/>
  <c r="H31" i="1"/>
  <c r="G31" i="1"/>
  <c r="F31" i="1"/>
  <c r="E31" i="1"/>
  <c r="D31" i="1"/>
  <c r="C31" i="1"/>
  <c r="C41" i="1"/>
  <c r="D41" i="1" l="1"/>
  <c r="E41" i="1"/>
  <c r="F41" i="1"/>
  <c r="G41" i="1"/>
  <c r="H41" i="1"/>
</calcChain>
</file>

<file path=xl/sharedStrings.xml><?xml version="1.0" encoding="utf-8"?>
<sst xmlns="http://schemas.openxmlformats.org/spreadsheetml/2006/main" count="124" uniqueCount="101">
  <si>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</si>
  <si>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</si>
  <si>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>EDUCATIONAL REVENUE AUGMENTATION FUND (ERAF)**</t>
  </si>
  <si>
    <t xml:space="preserve">    TOTAL SCHOOL FUND                             </t>
  </si>
  <si>
    <t xml:space="preserve">VISTA PROJECT (19/85701)              </t>
  </si>
  <si>
    <t>TRAINABLE MENTALLY RETARDED MINORS HIGH</t>
  </si>
  <si>
    <t>TRAINABLE MENTALLY RETARDED MINORS ELEM</t>
  </si>
  <si>
    <t xml:space="preserve">SANTEE CO SCHOOL BLDG AID             </t>
  </si>
  <si>
    <t xml:space="preserve">REGIONAL OCCUPATIONAL CENTERS         </t>
  </si>
  <si>
    <t xml:space="preserve">RAMONA UNIFIED CO SCHOOL BLDG AID     </t>
  </si>
  <si>
    <t>PHYSICALLY HANDICAPPED MINORS HIGH SCH</t>
  </si>
  <si>
    <t>PHYSICALLY HANDICAPPED MINORS ELEM COMP</t>
  </si>
  <si>
    <t xml:space="preserve">OCEANSIDE PROJECT (19/85001)          </t>
  </si>
  <si>
    <t>MOUNTAIN EMPIRE UNIFIED CO SCHOOL BLDG AID</t>
  </si>
  <si>
    <t xml:space="preserve">LEMON GROVE CO SCHOOL BLDG AID        </t>
  </si>
  <si>
    <t xml:space="preserve">LAKESIDE UNION CO SCHOOL BLDG AID     </t>
  </si>
  <si>
    <t>LA MESA-SPRING VALLEY CO SCHOOL BLDG AID</t>
  </si>
  <si>
    <t>JAMUL-DULZURA UNION CO SCHOOL BLDG AID</t>
  </si>
  <si>
    <t xml:space="preserve">EDUCABLE MENTALLY RETARDED MINORS     </t>
  </si>
  <si>
    <t>DEV CENTERS FOR HANDICAPPED EC56811 HIGH</t>
  </si>
  <si>
    <t>DEV CENTERS FOR HANDICAPPED EC56811 ELEM</t>
  </si>
  <si>
    <t xml:space="preserve">DEHESA CO SCHOOL BLDG AID             </t>
  </si>
  <si>
    <t xml:space="preserve">COUNTY SCHOOL SERVICE-CAPITAL OUTLAY  </t>
  </si>
  <si>
    <t xml:space="preserve">COUNTY SCHOOL SERVICE                 </t>
  </si>
  <si>
    <t xml:space="preserve">CORONADO CO SCHOOL BLDG AID           </t>
  </si>
  <si>
    <t xml:space="preserve">CHULA VISTA PROJECT (19/84602)        </t>
  </si>
  <si>
    <t xml:space="preserve">CHULA VISTA PROJECT (19/84601)        </t>
  </si>
  <si>
    <t xml:space="preserve">CHILDRENS INSTITUTIONS TUITION        </t>
  </si>
  <si>
    <t xml:space="preserve">CARLSBAD PROJECT (19/86001)           </t>
  </si>
  <si>
    <t xml:space="preserve">CAJON VALLEY UNION CO SCHOOL BLDG AID </t>
  </si>
  <si>
    <t>AUTISTIC PUPILS MINORS HIGH SCHOOL COMP</t>
  </si>
  <si>
    <t xml:space="preserve">AUTISTIC PUPILS MINORS ELEM COMP      </t>
  </si>
  <si>
    <t xml:space="preserve">ALPINE UNION CO SCHOOL BLDG AID       </t>
  </si>
  <si>
    <t xml:space="preserve">SCHOOL FUND                   </t>
  </si>
  <si>
    <t xml:space="preserve">    TOTAL COMMUNITY COLLEGE                             </t>
  </si>
  <si>
    <t xml:space="preserve">SOUTHWESTERN   </t>
  </si>
  <si>
    <t xml:space="preserve">SAN DIEGO         </t>
  </si>
  <si>
    <t xml:space="preserve">MIRA COSTA     </t>
  </si>
  <si>
    <t xml:space="preserve">PALOMAR        </t>
  </si>
  <si>
    <t>GROSSMONT-CUYAMACA</t>
  </si>
  <si>
    <t>COMMUNITY COLLEGE</t>
  </si>
  <si>
    <t xml:space="preserve">                 </t>
  </si>
  <si>
    <t xml:space="preserve">                                      </t>
  </si>
  <si>
    <t xml:space="preserve">    TOTAL UNIFIED SCHOOL                             </t>
  </si>
  <si>
    <t xml:space="preserve">WARNER                        </t>
  </si>
  <si>
    <t xml:space="preserve">VISTA                         </t>
  </si>
  <si>
    <t xml:space="preserve">VALLEY CENTER-PAUMA           </t>
  </si>
  <si>
    <t xml:space="preserve">SAN MARCOS                    </t>
  </si>
  <si>
    <t xml:space="preserve">SAN DIEGO                     </t>
  </si>
  <si>
    <t xml:space="preserve">RAMONA                        </t>
  </si>
  <si>
    <t xml:space="preserve">POWAY                         </t>
  </si>
  <si>
    <t xml:space="preserve">OCEANSIDE                     </t>
  </si>
  <si>
    <t xml:space="preserve">MT EMPIRE                     </t>
  </si>
  <si>
    <t xml:space="preserve">CARLSBAD                      </t>
  </si>
  <si>
    <t xml:space="preserve">CORONADO                      </t>
  </si>
  <si>
    <t xml:space="preserve">BORREGO SPRINGS               </t>
  </si>
  <si>
    <t xml:space="preserve">UNIFIED SCHOOL           </t>
  </si>
  <si>
    <t xml:space="preserve">    TOTAL HIGH SCHOOL                             </t>
  </si>
  <si>
    <t xml:space="preserve">SWEETWATER              </t>
  </si>
  <si>
    <t xml:space="preserve">SAN DIEGUITO               </t>
  </si>
  <si>
    <t xml:space="preserve">JULIAN                    </t>
  </si>
  <si>
    <t xml:space="preserve">GROSSMONT                  </t>
  </si>
  <si>
    <t xml:space="preserve">FALLBROOK                </t>
  </si>
  <si>
    <t xml:space="preserve">ESCONDIDO                 </t>
  </si>
  <si>
    <t>HIGH SCHOOL</t>
  </si>
  <si>
    <t xml:space="preserve">    TOTAL ELEMENTARY SCHOOL                             </t>
  </si>
  <si>
    <t xml:space="preserve">VALLECITOS                   </t>
  </si>
  <si>
    <t xml:space="preserve">SPENCER VALLEY               </t>
  </si>
  <si>
    <t xml:space="preserve">SOUTH BAY UNION              </t>
  </si>
  <si>
    <t xml:space="preserve">SAN YSIDRO                   </t>
  </si>
  <si>
    <t xml:space="preserve">SANTEE                       </t>
  </si>
  <si>
    <t xml:space="preserve">SAN PASQUAL UNION            </t>
  </si>
  <si>
    <t xml:space="preserve">SOLANA BEACH                 </t>
  </si>
  <si>
    <t xml:space="preserve">RANCHO SANTA FE              </t>
  </si>
  <si>
    <t xml:space="preserve">NATIONAL                     </t>
  </si>
  <si>
    <t xml:space="preserve">LEMON GROVE                  </t>
  </si>
  <si>
    <t xml:space="preserve">LA MESA-SPRING VALLEY        </t>
  </si>
  <si>
    <t xml:space="preserve">LAKESIDE UNION               </t>
  </si>
  <si>
    <t xml:space="preserve">JULIAN UNION                 </t>
  </si>
  <si>
    <t xml:space="preserve">JAMUL-DULZURA UNION          </t>
  </si>
  <si>
    <t xml:space="preserve">FALLBROOK UNION              </t>
  </si>
  <si>
    <t xml:space="preserve">ESCONDIDO UNION              </t>
  </si>
  <si>
    <t xml:space="preserve">ENCINITAS UNION              </t>
  </si>
  <si>
    <t xml:space="preserve">DEL MAR UNION                </t>
  </si>
  <si>
    <t xml:space="preserve">DEHESA                       </t>
  </si>
  <si>
    <t xml:space="preserve">CHULA VISTA                  </t>
  </si>
  <si>
    <t xml:space="preserve">CARDIFF                      </t>
  </si>
  <si>
    <t xml:space="preserve">CAJON VALLEY UNION           </t>
  </si>
  <si>
    <t xml:space="preserve">ALPINE UNION                 </t>
  </si>
  <si>
    <t>ELEMENTARY SCHOOL</t>
  </si>
  <si>
    <t xml:space="preserve">   TOTAL</t>
  </si>
  <si>
    <t xml:space="preserve"> UNSECURED </t>
  </si>
  <si>
    <t>SECURED</t>
  </si>
  <si>
    <t>UNSECURED</t>
  </si>
  <si>
    <t>UNITARY*</t>
  </si>
  <si>
    <t>- - - HOMEOWNERS - - -</t>
  </si>
  <si>
    <t>STATE</t>
  </si>
  <si>
    <t>PROPERTY TAX REVENUE ALLOCATED TO SCHOOLS</t>
  </si>
  <si>
    <t>BONSALL</t>
  </si>
  <si>
    <t>**ERAF is used to pay In Lieu of Vehicle License Fee.</t>
  </si>
  <si>
    <t>FISCAL YEAR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</si>
</sst>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0.000000000000"/>
    <numFmt numFmtId="167" formatCode="0.0000000000"/>
    <numFmt numFmtId="168" formatCode="General_)"/>
    <numFmt numFmtId="169" formatCode="0.00000000"/>
    <numFmt numFmtId="170" formatCode="0.00000"/>
    <numFmt numFmtId="171" formatCode="00\-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u val="singleAccounting"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9" fillId="0" borderId="0"/>
    <xf numFmtId="166" fontId="9" fillId="0" borderId="0"/>
    <xf numFmtId="167" fontId="10" fillId="0" borderId="0"/>
    <xf numFmtId="0" fontId="11" fillId="0" borderId="0"/>
    <xf numFmtId="40" fontId="10" fillId="0" borderId="0" applyFont="0" applyAlignment="0"/>
    <xf numFmtId="40" fontId="10" fillId="0" borderId="0" applyFont="0" applyAlignment="0"/>
    <xf numFmtId="0" fontId="1" fillId="0" borderId="0"/>
    <xf numFmtId="168" fontId="12" fillId="0" borderId="0"/>
    <xf numFmtId="3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9" fillId="0" borderId="0">
      <alignment horizontal="center"/>
    </xf>
    <xf numFmtId="170" fontId="2" fillId="0" borderId="0"/>
    <xf numFmtId="170" fontId="2" fillId="0" borderId="0"/>
    <xf numFmtId="171" fontId="2" fillId="0" borderId="0" applyAlignment="0">
      <alignment horizontal="left"/>
    </xf>
    <xf numFmtId="171" fontId="2" fillId="0" borderId="0" applyAlignment="0">
      <alignment horizontal="left"/>
    </xf>
    <xf numFmtId="40" fontId="14" fillId="0" borderId="6">
      <alignment horizontal="center" vertical="top" wrapText="1"/>
    </xf>
  </cellStyleXfs>
  <cellXfs count="45">
    <xf numFmtId="0" fontId="0" fillId="0" borderId="0" xfId="0"/>
    <xf numFmtId="0" fontId="3" fillId="0" borderId="0" xfId="3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164" fontId="3" fillId="0" borderId="0" xfId="3" applyNumberFormat="1" applyFont="1" applyAlignment="1">
      <alignment vertical="center"/>
    </xf>
    <xf numFmtId="5" fontId="4" fillId="0" borderId="2" xfId="2" applyNumberFormat="1" applyFont="1" applyBorder="1" applyAlignment="1">
      <alignment vertical="center"/>
    </xf>
    <xf numFmtId="0" fontId="3" fillId="0" borderId="3" xfId="3" applyFont="1" applyBorder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>
      <alignment horizontal="right" vertical="center"/>
    </xf>
    <xf numFmtId="0" fontId="3" fillId="0" borderId="2" xfId="3" applyFont="1" applyBorder="1" applyAlignment="1">
      <alignment vertical="center"/>
    </xf>
    <xf numFmtId="164" fontId="3" fillId="0" borderId="2" xfId="3" applyNumberFormat="1" applyFont="1" applyBorder="1" applyAlignment="1">
      <alignment vertical="center"/>
    </xf>
    <xf numFmtId="0" fontId="3" fillId="0" borderId="2" xfId="3" applyFont="1" applyBorder="1" applyAlignment="1">
      <alignment horizontal="left" vertical="center" indent="2"/>
    </xf>
    <xf numFmtId="0" fontId="3" fillId="0" borderId="4" xfId="3" applyFont="1" applyBorder="1" applyAlignment="1">
      <alignment vertical="center"/>
    </xf>
    <xf numFmtId="37" fontId="5" fillId="0" borderId="4" xfId="3" applyNumberFormat="1" applyFont="1" applyBorder="1" applyAlignment="1">
      <alignment vertical="center"/>
    </xf>
    <xf numFmtId="0" fontId="3" fillId="0" borderId="4" xfId="3" applyFont="1" applyBorder="1" applyAlignment="1">
      <alignment horizontal="left" vertical="center" indent="1"/>
    </xf>
    <xf numFmtId="164" fontId="3" fillId="0" borderId="4" xfId="3" applyNumberFormat="1" applyFont="1" applyBorder="1" applyAlignment="1">
      <alignment vertical="center"/>
    </xf>
    <xf numFmtId="37" fontId="3" fillId="0" borderId="2" xfId="2" applyNumberFormat="1" applyFont="1" applyBorder="1" applyAlignment="1">
      <alignment vertical="center"/>
    </xf>
    <xf numFmtId="5" fontId="3" fillId="0" borderId="2" xfId="2" applyNumberFormat="1" applyFont="1" applyBorder="1" applyAlignment="1">
      <alignment vertical="center"/>
    </xf>
    <xf numFmtId="164" fontId="3" fillId="0" borderId="2" xfId="1" applyNumberFormat="1" applyFont="1" applyBorder="1" applyAlignment="1">
      <alignment horizontal="right" vertical="center"/>
    </xf>
    <xf numFmtId="164" fontId="3" fillId="0" borderId="2" xfId="1" applyNumberFormat="1" applyFont="1" applyBorder="1" applyAlignment="1">
      <alignment vertical="center"/>
    </xf>
    <xf numFmtId="5" fontId="6" fillId="0" borderId="0" xfId="2" applyNumberFormat="1" applyFont="1" applyBorder="1" applyAlignment="1">
      <alignment vertical="center"/>
    </xf>
    <xf numFmtId="0" fontId="3" fillId="0" borderId="0" xfId="3" applyFont="1" applyBorder="1" applyAlignment="1">
      <alignment horizontal="left" vertical="center" indent="2"/>
    </xf>
    <xf numFmtId="0" fontId="3" fillId="0" borderId="0" xfId="3" applyFont="1" applyBorder="1" applyAlignment="1">
      <alignment vertical="center"/>
    </xf>
    <xf numFmtId="0" fontId="3" fillId="0" borderId="4" xfId="3" applyFont="1" applyBorder="1" applyAlignment="1">
      <alignment horizontal="left" vertical="center" indent="2"/>
    </xf>
    <xf numFmtId="164" fontId="3" fillId="0" borderId="2" xfId="1" applyNumberFormat="1" applyFont="1" applyBorder="1" applyAlignment="1">
      <alignment horizontal="center" vertical="center"/>
    </xf>
    <xf numFmtId="0" fontId="3" fillId="0" borderId="0" xfId="3" applyFont="1" applyAlignment="1">
      <alignment horizontal="left" vertical="center" indent="1"/>
    </xf>
    <xf numFmtId="0" fontId="3" fillId="0" borderId="5" xfId="3" applyFont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0" fontId="3" fillId="0" borderId="5" xfId="3" applyFont="1" applyBorder="1" applyAlignment="1">
      <alignment horizontal="left" vertical="center" indent="1"/>
    </xf>
    <xf numFmtId="0" fontId="3" fillId="0" borderId="2" xfId="3" applyFont="1" applyBorder="1" applyAlignment="1">
      <alignment horizontal="left" vertical="center" indent="1"/>
    </xf>
    <xf numFmtId="0" fontId="3" fillId="0" borderId="0" xfId="3" applyFont="1" applyBorder="1" applyAlignment="1">
      <alignment horizontal="left" vertical="center" indent="1"/>
    </xf>
    <xf numFmtId="164" fontId="3" fillId="0" borderId="5" xfId="3" applyNumberFormat="1" applyFont="1" applyBorder="1" applyAlignment="1">
      <alignment vertical="center"/>
    </xf>
    <xf numFmtId="3" fontId="1" fillId="0" borderId="0" xfId="4" applyNumberFormat="1"/>
    <xf numFmtId="164" fontId="3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horizontal="right" vertical="center"/>
    </xf>
    <xf numFmtId="0" fontId="3" fillId="0" borderId="0" xfId="3" applyFont="1" applyAlignment="1">
      <alignment horizontal="left" vertical="center" indent="2"/>
    </xf>
    <xf numFmtId="0" fontId="3" fillId="0" borderId="2" xfId="3" applyFont="1" applyBorder="1" applyAlignment="1">
      <alignment horizontal="right" vertical="center"/>
    </xf>
    <xf numFmtId="0" fontId="3" fillId="0" borderId="2" xfId="3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164" fontId="3" fillId="0" borderId="2" xfId="3" applyNumberFormat="1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164" fontId="3" fillId="0" borderId="0" xfId="1" quotePrefix="1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</cellXfs>
  <cellStyles count="111">
    <cellStyle name="20% - Accent1 2" xfId="5" xr:uid="{00000000-0005-0000-0000-000000000000}"/>
    <cellStyle name="20% - Accent1 3" xfId="6" xr:uid="{00000000-0005-0000-0000-000001000000}"/>
    <cellStyle name="20% - Accent1 4" xfId="7" xr:uid="{00000000-0005-0000-0000-000002000000}"/>
    <cellStyle name="20% - Accent1 5" xfId="8" xr:uid="{00000000-0005-0000-0000-000003000000}"/>
    <cellStyle name="20% - Accent1 6" xfId="9" xr:uid="{00000000-0005-0000-0000-000004000000}"/>
    <cellStyle name="20% - Accent1 7" xfId="10" xr:uid="{00000000-0005-0000-0000-000005000000}"/>
    <cellStyle name="20% - Accent2 2" xfId="11" xr:uid="{00000000-0005-0000-0000-000006000000}"/>
    <cellStyle name="20% - Accent2 3" xfId="12" xr:uid="{00000000-0005-0000-0000-000007000000}"/>
    <cellStyle name="20% - Accent2 4" xfId="13" xr:uid="{00000000-0005-0000-0000-000008000000}"/>
    <cellStyle name="20% - Accent2 5" xfId="14" xr:uid="{00000000-0005-0000-0000-000009000000}"/>
    <cellStyle name="20% - Accent2 6" xfId="15" xr:uid="{00000000-0005-0000-0000-00000A000000}"/>
    <cellStyle name="20% - Accent2 7" xfId="16" xr:uid="{00000000-0005-0000-0000-00000B000000}"/>
    <cellStyle name="20% - Accent3 2" xfId="17" xr:uid="{00000000-0005-0000-0000-00000C000000}"/>
    <cellStyle name="20% - Accent3 3" xfId="18" xr:uid="{00000000-0005-0000-0000-00000D000000}"/>
    <cellStyle name="20% - Accent3 4" xfId="19" xr:uid="{00000000-0005-0000-0000-00000E000000}"/>
    <cellStyle name="20% - Accent3 5" xfId="20" xr:uid="{00000000-0005-0000-0000-00000F000000}"/>
    <cellStyle name="20% - Accent3 6" xfId="21" xr:uid="{00000000-0005-0000-0000-000010000000}"/>
    <cellStyle name="20% - Accent3 7" xfId="22" xr:uid="{00000000-0005-0000-0000-000011000000}"/>
    <cellStyle name="20% - Accent4 2" xfId="23" xr:uid="{00000000-0005-0000-0000-000012000000}"/>
    <cellStyle name="20% - Accent4 3" xfId="24" xr:uid="{00000000-0005-0000-0000-000013000000}"/>
    <cellStyle name="20% - Accent4 4" xfId="25" xr:uid="{00000000-0005-0000-0000-000014000000}"/>
    <cellStyle name="20% - Accent4 5" xfId="26" xr:uid="{00000000-0005-0000-0000-000015000000}"/>
    <cellStyle name="20% - Accent4 6" xfId="27" xr:uid="{00000000-0005-0000-0000-000016000000}"/>
    <cellStyle name="20% - Accent4 7" xfId="28" xr:uid="{00000000-0005-0000-0000-000017000000}"/>
    <cellStyle name="20% - Accent5 2" xfId="29" xr:uid="{00000000-0005-0000-0000-000018000000}"/>
    <cellStyle name="20% - Accent5 3" xfId="30" xr:uid="{00000000-0005-0000-0000-000019000000}"/>
    <cellStyle name="20% - Accent5 4" xfId="31" xr:uid="{00000000-0005-0000-0000-00001A000000}"/>
    <cellStyle name="20% - Accent5 5" xfId="32" xr:uid="{00000000-0005-0000-0000-00001B000000}"/>
    <cellStyle name="20% - Accent5 6" xfId="33" xr:uid="{00000000-0005-0000-0000-00001C000000}"/>
    <cellStyle name="20% - Accent5 7" xfId="34" xr:uid="{00000000-0005-0000-0000-00001D000000}"/>
    <cellStyle name="20% - Accent6 2" xfId="35" xr:uid="{00000000-0005-0000-0000-00001E000000}"/>
    <cellStyle name="20% - Accent6 3" xfId="36" xr:uid="{00000000-0005-0000-0000-00001F000000}"/>
    <cellStyle name="20% - Accent6 4" xfId="37" xr:uid="{00000000-0005-0000-0000-000020000000}"/>
    <cellStyle name="20% - Accent6 5" xfId="38" xr:uid="{00000000-0005-0000-0000-000021000000}"/>
    <cellStyle name="20% - Accent6 6" xfId="39" xr:uid="{00000000-0005-0000-0000-000022000000}"/>
    <cellStyle name="20% - Accent6 7" xfId="40" xr:uid="{00000000-0005-0000-0000-000023000000}"/>
    <cellStyle name="40% - Accent1 2" xfId="41" xr:uid="{00000000-0005-0000-0000-000024000000}"/>
    <cellStyle name="40% - Accent1 3" xfId="42" xr:uid="{00000000-0005-0000-0000-000025000000}"/>
    <cellStyle name="40% - Accent1 4" xfId="43" xr:uid="{00000000-0005-0000-0000-000026000000}"/>
    <cellStyle name="40% - Accent1 5" xfId="44" xr:uid="{00000000-0005-0000-0000-000027000000}"/>
    <cellStyle name="40% - Accent1 6" xfId="45" xr:uid="{00000000-0005-0000-0000-000028000000}"/>
    <cellStyle name="40% - Accent1 7" xfId="46" xr:uid="{00000000-0005-0000-0000-000029000000}"/>
    <cellStyle name="40% - Accent2 2" xfId="47" xr:uid="{00000000-0005-0000-0000-00002A000000}"/>
    <cellStyle name="40% - Accent2 3" xfId="48" xr:uid="{00000000-0005-0000-0000-00002B000000}"/>
    <cellStyle name="40% - Accent2 4" xfId="49" xr:uid="{00000000-0005-0000-0000-00002C000000}"/>
    <cellStyle name="40% - Accent2 5" xfId="50" xr:uid="{00000000-0005-0000-0000-00002D000000}"/>
    <cellStyle name="40% - Accent2 6" xfId="51" xr:uid="{00000000-0005-0000-0000-00002E000000}"/>
    <cellStyle name="40% - Accent2 7" xfId="52" xr:uid="{00000000-0005-0000-0000-00002F000000}"/>
    <cellStyle name="40% - Accent3 2" xfId="53" xr:uid="{00000000-0005-0000-0000-000030000000}"/>
    <cellStyle name="40% - Accent3 3" xfId="54" xr:uid="{00000000-0005-0000-0000-000031000000}"/>
    <cellStyle name="40% - Accent3 4" xfId="55" xr:uid="{00000000-0005-0000-0000-000032000000}"/>
    <cellStyle name="40% - Accent3 5" xfId="56" xr:uid="{00000000-0005-0000-0000-000033000000}"/>
    <cellStyle name="40% - Accent3 6" xfId="57" xr:uid="{00000000-0005-0000-0000-000034000000}"/>
    <cellStyle name="40% - Accent3 7" xfId="58" xr:uid="{00000000-0005-0000-0000-000035000000}"/>
    <cellStyle name="40% - Accent4 2" xfId="59" xr:uid="{00000000-0005-0000-0000-000036000000}"/>
    <cellStyle name="40% - Accent4 3" xfId="60" xr:uid="{00000000-0005-0000-0000-000037000000}"/>
    <cellStyle name="40% - Accent4 4" xfId="61" xr:uid="{00000000-0005-0000-0000-000038000000}"/>
    <cellStyle name="40% - Accent4 5" xfId="62" xr:uid="{00000000-0005-0000-0000-000039000000}"/>
    <cellStyle name="40% - Accent4 6" xfId="63" xr:uid="{00000000-0005-0000-0000-00003A000000}"/>
    <cellStyle name="40% - Accent4 7" xfId="64" xr:uid="{00000000-0005-0000-0000-00003B000000}"/>
    <cellStyle name="40% - Accent5 2" xfId="65" xr:uid="{00000000-0005-0000-0000-00003C000000}"/>
    <cellStyle name="40% - Accent5 3" xfId="66" xr:uid="{00000000-0005-0000-0000-00003D000000}"/>
    <cellStyle name="40% - Accent5 4" xfId="67" xr:uid="{00000000-0005-0000-0000-00003E000000}"/>
    <cellStyle name="40% - Accent5 5" xfId="68" xr:uid="{00000000-0005-0000-0000-00003F000000}"/>
    <cellStyle name="40% - Accent5 6" xfId="69" xr:uid="{00000000-0005-0000-0000-000040000000}"/>
    <cellStyle name="40% - Accent5 7" xfId="70" xr:uid="{00000000-0005-0000-0000-000041000000}"/>
    <cellStyle name="40% - Accent6 2" xfId="71" xr:uid="{00000000-0005-0000-0000-000042000000}"/>
    <cellStyle name="40% - Accent6 3" xfId="72" xr:uid="{00000000-0005-0000-0000-000043000000}"/>
    <cellStyle name="40% - Accent6 4" xfId="73" xr:uid="{00000000-0005-0000-0000-000044000000}"/>
    <cellStyle name="40% - Accent6 5" xfId="74" xr:uid="{00000000-0005-0000-0000-000045000000}"/>
    <cellStyle name="40% - Accent6 6" xfId="75" xr:uid="{00000000-0005-0000-0000-000046000000}"/>
    <cellStyle name="40% - Accent6 7" xfId="76" xr:uid="{00000000-0005-0000-0000-000047000000}"/>
    <cellStyle name="acct" xfId="77" xr:uid="{00000000-0005-0000-0000-000048000000}"/>
    <cellStyle name="Comma" xfId="1" builtinId="3"/>
    <cellStyle name="Comma 2" xfId="78" xr:uid="{00000000-0005-0000-0000-00004A000000}"/>
    <cellStyle name="Comma 3" xfId="79" xr:uid="{00000000-0005-0000-0000-00004B000000}"/>
    <cellStyle name="Currency" xfId="2" builtinId="4"/>
    <cellStyle name="Currency 2" xfId="80" xr:uid="{00000000-0005-0000-0000-00004D000000}"/>
    <cellStyle name="Currency 3" xfId="81" xr:uid="{00000000-0005-0000-0000-00004E000000}"/>
    <cellStyle name="DATE" xfId="82" xr:uid="{00000000-0005-0000-0000-00004F000000}"/>
    <cellStyle name="factor" xfId="83" xr:uid="{00000000-0005-0000-0000-000050000000}"/>
    <cellStyle name="factor1" xfId="84" xr:uid="{00000000-0005-0000-0000-000051000000}"/>
    <cellStyle name="footnote" xfId="85" xr:uid="{00000000-0005-0000-0000-000052000000}"/>
    <cellStyle name="INCR" xfId="86" xr:uid="{00000000-0005-0000-0000-000053000000}"/>
    <cellStyle name="INCR 2" xfId="87" xr:uid="{00000000-0005-0000-0000-000054000000}"/>
    <cellStyle name="Normal" xfId="0" builtinId="0"/>
    <cellStyle name="Normal 2" xfId="3" xr:uid="{00000000-0005-0000-0000-000056000000}"/>
    <cellStyle name="Normal 3" xfId="88" xr:uid="{00000000-0005-0000-0000-000057000000}"/>
    <cellStyle name="Normal 3 2" xfId="89" xr:uid="{00000000-0005-0000-0000-000058000000}"/>
    <cellStyle name="Normal 4" xfId="4" xr:uid="{00000000-0005-0000-0000-000059000000}"/>
    <cellStyle name="Normal 4 2" xfId="90" xr:uid="{00000000-0005-0000-0000-00005A000000}"/>
    <cellStyle name="Normal 5" xfId="91" xr:uid="{00000000-0005-0000-0000-00005B000000}"/>
    <cellStyle name="Normal 6" xfId="92" xr:uid="{00000000-0005-0000-0000-00005C000000}"/>
    <cellStyle name="Normal 7" xfId="93" xr:uid="{00000000-0005-0000-0000-00005D000000}"/>
    <cellStyle name="Normal 8" xfId="94" xr:uid="{00000000-0005-0000-0000-00005E000000}"/>
    <cellStyle name="Normal 9" xfId="95" xr:uid="{00000000-0005-0000-0000-00005F000000}"/>
    <cellStyle name="Note 2" xfId="96" xr:uid="{00000000-0005-0000-0000-000060000000}"/>
    <cellStyle name="Note 3" xfId="97" xr:uid="{00000000-0005-0000-0000-000061000000}"/>
    <cellStyle name="Note 4" xfId="98" xr:uid="{00000000-0005-0000-0000-000062000000}"/>
    <cellStyle name="Note 5" xfId="99" xr:uid="{00000000-0005-0000-0000-000063000000}"/>
    <cellStyle name="Note 6" xfId="100" xr:uid="{00000000-0005-0000-0000-000064000000}"/>
    <cellStyle name="Note 7" xfId="101" xr:uid="{00000000-0005-0000-0000-000065000000}"/>
    <cellStyle name="Note 8" xfId="102" xr:uid="{00000000-0005-0000-0000-000066000000}"/>
    <cellStyle name="Percent 2" xfId="103" xr:uid="{00000000-0005-0000-0000-000067000000}"/>
    <cellStyle name="Percent 3" xfId="104" xr:uid="{00000000-0005-0000-0000-000068000000}"/>
    <cellStyle name="r" xfId="105" xr:uid="{00000000-0005-0000-0000-000069000000}"/>
    <cellStyle name="rates" xfId="106" xr:uid="{00000000-0005-0000-0000-00006A000000}"/>
    <cellStyle name="rates 2" xfId="107" xr:uid="{00000000-0005-0000-0000-00006B000000}"/>
    <cellStyle name="tra" xfId="108" xr:uid="{00000000-0005-0000-0000-00006C000000}"/>
    <cellStyle name="tra 2" xfId="109" xr:uid="{00000000-0005-0000-0000-00006D000000}"/>
    <cellStyle name="wrap" xfId="110" xr:uid="{00000000-0005-0000-0000-00006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7"/>
  <sheetViews>
    <sheetView showGridLines="0" tabSelected="1" zoomScale="125" zoomScaleNormal="125" zoomScaleSheetLayoutView="100" workbookViewId="0">
      <selection activeCell="B13" sqref="B13"/>
    </sheetView>
  </sheetViews>
  <sheetFormatPr defaultColWidth="9.1796875" defaultRowHeight="10"/>
  <cols>
    <col min="1" max="1" width="0.1796875" style="1" customWidth="1"/>
    <col min="2" max="2" width="43" style="1" customWidth="1"/>
    <col min="3" max="3" width="12.26953125" style="2" bestFit="1" customWidth="1"/>
    <col min="4" max="4" width="11.54296875" style="3" customWidth="1"/>
    <col min="5" max="6" width="11.54296875" style="2" customWidth="1"/>
    <col min="7" max="7" width="11.54296875" style="3" customWidth="1"/>
    <col min="8" max="8" width="12.54296875" style="2" customWidth="1"/>
    <col min="9" max="9" width="0.81640625" style="1" hidden="1" customWidth="1"/>
    <col min="10" max="16384" width="9.1796875" style="1"/>
  </cols>
  <sheetData>
    <row r="1" spans="1:9" ht="14.25" customHeight="1">
      <c r="B1" s="41" t="s">
        <v>97</v>
      </c>
      <c r="C1" s="41"/>
      <c r="D1" s="41"/>
      <c r="E1" s="41"/>
      <c r="F1" s="41"/>
      <c r="G1" s="41"/>
      <c r="H1" s="41"/>
    </row>
    <row r="2" spans="1:9" ht="11.25" customHeight="1">
      <c r="B2" s="42" t="s">
        <v>100</v>
      </c>
      <c r="C2" s="42"/>
      <c r="D2" s="42"/>
      <c r="E2" s="42"/>
      <c r="F2" s="42"/>
      <c r="G2" s="42"/>
      <c r="H2" s="42"/>
    </row>
    <row r="3" spans="1:9" ht="3" customHeight="1">
      <c r="C3" s="3"/>
      <c r="E3" s="3"/>
      <c r="F3" s="3"/>
      <c r="H3" s="3"/>
      <c r="I3" s="39"/>
    </row>
    <row r="4" spans="1:9" ht="8.25" customHeight="1">
      <c r="C4" s="3"/>
      <c r="D4" s="38" t="s">
        <v>96</v>
      </c>
      <c r="E4" s="3"/>
      <c r="F4" s="43" t="s">
        <v>95</v>
      </c>
      <c r="G4" s="43"/>
      <c r="H4" s="3"/>
      <c r="I4" s="39"/>
    </row>
    <row r="5" spans="1:9" ht="9.75" customHeight="1">
      <c r="C5" s="38" t="s">
        <v>92</v>
      </c>
      <c r="D5" s="38" t="s">
        <v>94</v>
      </c>
      <c r="E5" s="38" t="s">
        <v>93</v>
      </c>
      <c r="F5" s="38" t="s">
        <v>92</v>
      </c>
      <c r="G5" s="38" t="s">
        <v>91</v>
      </c>
      <c r="H5" s="44" t="s">
        <v>90</v>
      </c>
      <c r="I5" s="44"/>
    </row>
    <row r="6" spans="1:9" s="9" customFormat="1" ht="9" customHeight="1">
      <c r="A6" s="9" t="s">
        <v>89</v>
      </c>
      <c r="B6" s="37"/>
      <c r="C6" s="18"/>
      <c r="D6" s="18"/>
      <c r="E6" s="18"/>
      <c r="F6" s="18"/>
      <c r="G6" s="18"/>
      <c r="H6" s="18"/>
      <c r="I6" s="36"/>
    </row>
    <row r="7" spans="1:9" s="12" customFormat="1" ht="9" customHeight="1">
      <c r="B7" s="14" t="s">
        <v>88</v>
      </c>
      <c r="C7" s="17">
        <v>4765127</v>
      </c>
      <c r="D7" s="17">
        <v>82315</v>
      </c>
      <c r="E7" s="17">
        <v>148890</v>
      </c>
      <c r="F7" s="17">
        <v>31804</v>
      </c>
      <c r="G7" s="17">
        <v>21</v>
      </c>
      <c r="H7" s="17">
        <v>5028157</v>
      </c>
      <c r="I7" s="15"/>
    </row>
    <row r="8" spans="1:9" s="12" customFormat="1" ht="9" customHeight="1">
      <c r="B8" s="14" t="s">
        <v>87</v>
      </c>
      <c r="C8" s="16">
        <v>32422597</v>
      </c>
      <c r="D8" s="16">
        <v>601801</v>
      </c>
      <c r="E8" s="16">
        <v>1013072</v>
      </c>
      <c r="F8" s="16">
        <v>216405</v>
      </c>
      <c r="G8" s="16">
        <v>143</v>
      </c>
      <c r="H8" s="16">
        <v>34254018</v>
      </c>
      <c r="I8" s="15"/>
    </row>
    <row r="9" spans="1:9" s="12" customFormat="1" ht="9" customHeight="1">
      <c r="B9" s="14" t="s">
        <v>86</v>
      </c>
      <c r="C9" s="16">
        <v>7943665</v>
      </c>
      <c r="D9" s="16">
        <v>94768</v>
      </c>
      <c r="E9" s="16">
        <v>248206</v>
      </c>
      <c r="F9" s="16">
        <v>53020</v>
      </c>
      <c r="G9" s="16">
        <v>35</v>
      </c>
      <c r="H9" s="16">
        <v>8339694</v>
      </c>
      <c r="I9" s="15"/>
    </row>
    <row r="10" spans="1:9" s="12" customFormat="1" ht="9" customHeight="1">
      <c r="B10" s="14" t="s">
        <v>85</v>
      </c>
      <c r="C10" s="16">
        <v>93673984</v>
      </c>
      <c r="D10" s="16">
        <v>1344673</v>
      </c>
      <c r="E10" s="16">
        <v>2926926</v>
      </c>
      <c r="F10" s="16">
        <v>625229</v>
      </c>
      <c r="G10" s="16">
        <v>414</v>
      </c>
      <c r="H10" s="16">
        <v>98571226</v>
      </c>
      <c r="I10" s="15"/>
    </row>
    <row r="11" spans="1:9" s="12" customFormat="1" ht="9" customHeight="1">
      <c r="B11" s="14" t="s">
        <v>84</v>
      </c>
      <c r="C11" s="16">
        <v>659768</v>
      </c>
      <c r="D11" s="16">
        <v>15063</v>
      </c>
      <c r="E11" s="16">
        <v>20615</v>
      </c>
      <c r="F11" s="16">
        <v>4403</v>
      </c>
      <c r="G11" s="16">
        <v>2</v>
      </c>
      <c r="H11" s="16">
        <v>699851</v>
      </c>
      <c r="I11" s="15"/>
    </row>
    <row r="12" spans="1:9" s="12" customFormat="1" ht="9" customHeight="1">
      <c r="B12" s="14" t="s">
        <v>83</v>
      </c>
      <c r="C12" s="16">
        <v>46809306</v>
      </c>
      <c r="D12" s="16">
        <v>457828</v>
      </c>
      <c r="E12" s="16">
        <v>1462597</v>
      </c>
      <c r="F12" s="16">
        <v>312429</v>
      </c>
      <c r="G12" s="16">
        <v>207</v>
      </c>
      <c r="H12" s="16">
        <v>49042367</v>
      </c>
      <c r="I12" s="15"/>
    </row>
    <row r="13" spans="1:9" s="12" customFormat="1" ht="9" customHeight="1">
      <c r="B13" s="14" t="s">
        <v>82</v>
      </c>
      <c r="C13" s="16">
        <v>46062863</v>
      </c>
      <c r="D13" s="16">
        <v>577412</v>
      </c>
      <c r="E13" s="16">
        <v>1439274</v>
      </c>
      <c r="F13" s="16">
        <v>307447</v>
      </c>
      <c r="G13" s="16">
        <v>204</v>
      </c>
      <c r="H13" s="16">
        <v>48387200</v>
      </c>
      <c r="I13" s="15"/>
    </row>
    <row r="14" spans="1:9" s="12" customFormat="1" ht="9" customHeight="1">
      <c r="B14" s="14" t="s">
        <v>81</v>
      </c>
      <c r="C14" s="16">
        <v>42966195</v>
      </c>
      <c r="D14" s="16">
        <v>802248</v>
      </c>
      <c r="E14" s="16">
        <v>1342516</v>
      </c>
      <c r="F14" s="16">
        <v>286778</v>
      </c>
      <c r="G14" s="16">
        <v>190</v>
      </c>
      <c r="H14" s="16">
        <v>45397927</v>
      </c>
      <c r="I14" s="15"/>
    </row>
    <row r="15" spans="1:9" s="12" customFormat="1" ht="9" customHeight="1">
      <c r="B15" s="14" t="s">
        <v>80</v>
      </c>
      <c r="C15" s="16">
        <v>9433971</v>
      </c>
      <c r="D15" s="16">
        <v>7269901</v>
      </c>
      <c r="E15" s="16">
        <v>294772</v>
      </c>
      <c r="F15" s="16">
        <v>62967</v>
      </c>
      <c r="G15" s="16">
        <v>41</v>
      </c>
      <c r="H15" s="16">
        <v>17061652</v>
      </c>
      <c r="I15" s="15"/>
    </row>
    <row r="16" spans="1:9" s="12" customFormat="1" ht="9" customHeight="1">
      <c r="B16" s="14" t="s">
        <v>79</v>
      </c>
      <c r="C16" s="16">
        <v>3074114</v>
      </c>
      <c r="D16" s="16">
        <v>73828</v>
      </c>
      <c r="E16" s="16">
        <v>96053</v>
      </c>
      <c r="F16" s="16">
        <v>20518</v>
      </c>
      <c r="G16" s="16">
        <v>13</v>
      </c>
      <c r="H16" s="16">
        <v>3264526</v>
      </c>
      <c r="I16" s="15"/>
    </row>
    <row r="17" spans="2:9" s="12" customFormat="1" ht="9" customHeight="1">
      <c r="B17" s="14" t="s">
        <v>78</v>
      </c>
      <c r="C17" s="16">
        <v>1863047</v>
      </c>
      <c r="D17" s="16">
        <v>57188</v>
      </c>
      <c r="E17" s="16">
        <v>58212</v>
      </c>
      <c r="F17" s="16">
        <v>12434</v>
      </c>
      <c r="G17" s="16">
        <v>8</v>
      </c>
      <c r="H17" s="16">
        <v>1990889</v>
      </c>
      <c r="I17" s="15"/>
    </row>
    <row r="18" spans="2:9" s="12" customFormat="1" ht="9" customHeight="1">
      <c r="B18" s="14" t="s">
        <v>77</v>
      </c>
      <c r="C18" s="16">
        <v>9204340</v>
      </c>
      <c r="D18" s="16">
        <v>198339</v>
      </c>
      <c r="E18" s="16">
        <v>287597</v>
      </c>
      <c r="F18" s="16">
        <v>61434</v>
      </c>
      <c r="G18" s="16">
        <v>40</v>
      </c>
      <c r="H18" s="16">
        <v>9751750</v>
      </c>
      <c r="I18" s="15"/>
    </row>
    <row r="19" spans="2:9" s="12" customFormat="1" ht="9" customHeight="1">
      <c r="B19" s="14" t="s">
        <v>76</v>
      </c>
      <c r="C19" s="16">
        <v>30542154</v>
      </c>
      <c r="D19" s="16">
        <v>543394</v>
      </c>
      <c r="E19" s="16">
        <v>954316</v>
      </c>
      <c r="F19" s="16">
        <v>203854</v>
      </c>
      <c r="G19" s="16">
        <v>135</v>
      </c>
      <c r="H19" s="16">
        <v>32243853</v>
      </c>
      <c r="I19" s="15"/>
    </row>
    <row r="20" spans="2:9" s="12" customFormat="1" ht="9" customHeight="1">
      <c r="B20" s="14" t="s">
        <v>75</v>
      </c>
      <c r="C20" s="16">
        <v>5790961</v>
      </c>
      <c r="D20" s="16">
        <v>114699</v>
      </c>
      <c r="E20" s="16">
        <v>180943</v>
      </c>
      <c r="F20" s="16">
        <v>38651</v>
      </c>
      <c r="G20" s="16">
        <v>25</v>
      </c>
      <c r="H20" s="16">
        <v>6125279</v>
      </c>
      <c r="I20" s="15"/>
    </row>
    <row r="21" spans="2:9" s="12" customFormat="1" ht="9" customHeight="1">
      <c r="B21" s="14" t="s">
        <v>74</v>
      </c>
      <c r="C21" s="16">
        <v>5213670</v>
      </c>
      <c r="D21" s="16">
        <v>158813</v>
      </c>
      <c r="E21" s="16">
        <v>162905</v>
      </c>
      <c r="F21" s="16">
        <v>34798</v>
      </c>
      <c r="G21" s="16">
        <v>23</v>
      </c>
      <c r="H21" s="16">
        <v>5570209</v>
      </c>
      <c r="I21" s="15"/>
    </row>
    <row r="22" spans="2:9" s="12" customFormat="1" ht="9" customHeight="1">
      <c r="B22" s="14" t="s">
        <v>73</v>
      </c>
      <c r="C22" s="16">
        <v>8928387</v>
      </c>
      <c r="D22" s="16">
        <v>121390</v>
      </c>
      <c r="E22" s="16">
        <v>278975</v>
      </c>
      <c r="F22" s="16">
        <v>59592</v>
      </c>
      <c r="G22" s="16">
        <v>39</v>
      </c>
      <c r="H22" s="16">
        <v>9388383</v>
      </c>
      <c r="I22" s="15"/>
    </row>
    <row r="23" spans="2:9" s="12" customFormat="1" ht="9" customHeight="1">
      <c r="B23" s="14" t="s">
        <v>72</v>
      </c>
      <c r="C23" s="16">
        <v>36963857</v>
      </c>
      <c r="D23" s="16">
        <v>452694</v>
      </c>
      <c r="E23" s="16">
        <v>1154968</v>
      </c>
      <c r="F23" s="16">
        <v>246716</v>
      </c>
      <c r="G23" s="16">
        <v>163</v>
      </c>
      <c r="H23" s="16">
        <v>38818398</v>
      </c>
      <c r="I23" s="15"/>
    </row>
    <row r="24" spans="2:9" s="12" customFormat="1" ht="9" customHeight="1">
      <c r="B24" s="14" t="s">
        <v>71</v>
      </c>
      <c r="C24" s="16">
        <v>1459358</v>
      </c>
      <c r="D24" s="16">
        <v>20628</v>
      </c>
      <c r="E24" s="16">
        <v>45598</v>
      </c>
      <c r="F24" s="16">
        <v>9740</v>
      </c>
      <c r="G24" s="16">
        <v>6</v>
      </c>
      <c r="H24" s="16">
        <v>1535330</v>
      </c>
      <c r="I24" s="15"/>
    </row>
    <row r="25" spans="2:9" s="12" customFormat="1" ht="9" customHeight="1">
      <c r="B25" s="14" t="s">
        <v>70</v>
      </c>
      <c r="C25" s="16">
        <v>13160420</v>
      </c>
      <c r="D25" s="16">
        <v>252078</v>
      </c>
      <c r="E25" s="16">
        <v>411208</v>
      </c>
      <c r="F25" s="16">
        <v>87839</v>
      </c>
      <c r="G25" s="16">
        <v>58</v>
      </c>
      <c r="H25" s="16">
        <v>13911603</v>
      </c>
      <c r="I25" s="15"/>
    </row>
    <row r="26" spans="2:9" s="12" customFormat="1" ht="9" customHeight="1">
      <c r="B26" s="14" t="s">
        <v>69</v>
      </c>
      <c r="C26" s="16">
        <v>17678975</v>
      </c>
      <c r="D26" s="16">
        <v>242395</v>
      </c>
      <c r="E26" s="16">
        <v>552395</v>
      </c>
      <c r="F26" s="16">
        <v>117998</v>
      </c>
      <c r="G26" s="16">
        <v>78</v>
      </c>
      <c r="H26" s="16">
        <v>18591841</v>
      </c>
      <c r="I26" s="15"/>
    </row>
    <row r="27" spans="2:9" s="12" customFormat="1" ht="9" customHeight="1">
      <c r="B27" s="14" t="s">
        <v>68</v>
      </c>
      <c r="C27" s="16">
        <v>10100364</v>
      </c>
      <c r="D27" s="16">
        <v>227102</v>
      </c>
      <c r="E27" s="16">
        <v>315594</v>
      </c>
      <c r="F27" s="16">
        <v>67415</v>
      </c>
      <c r="G27" s="16">
        <v>44</v>
      </c>
      <c r="H27" s="16">
        <v>10710519</v>
      </c>
      <c r="I27" s="15"/>
    </row>
    <row r="28" spans="2:9" s="12" customFormat="1" ht="9" customHeight="1">
      <c r="B28" s="14" t="s">
        <v>67</v>
      </c>
      <c r="C28" s="16">
        <v>209202</v>
      </c>
      <c r="D28" s="16">
        <v>4793</v>
      </c>
      <c r="E28" s="16">
        <v>6536</v>
      </c>
      <c r="F28" s="16">
        <v>1396</v>
      </c>
      <c r="G28" s="16">
        <v>0</v>
      </c>
      <c r="H28" s="16">
        <v>221927</v>
      </c>
      <c r="I28" s="15"/>
    </row>
    <row r="29" spans="2:9" s="12" customFormat="1" ht="10.5" customHeight="1">
      <c r="B29" s="14" t="s">
        <v>66</v>
      </c>
      <c r="C29" s="13">
        <v>793876</v>
      </c>
      <c r="D29" s="13">
        <v>26820</v>
      </c>
      <c r="E29" s="13">
        <v>24805</v>
      </c>
      <c r="F29" s="13">
        <v>5298</v>
      </c>
      <c r="G29" s="13">
        <v>3</v>
      </c>
      <c r="H29" s="13">
        <v>850802</v>
      </c>
      <c r="I29" s="13"/>
    </row>
    <row r="30" spans="2:9" s="22" customFormat="1" ht="1.5" customHeight="1">
      <c r="B30" s="30" t="s">
        <v>42</v>
      </c>
      <c r="C30" s="27" t="s">
        <v>41</v>
      </c>
      <c r="D30" s="27" t="s">
        <v>41</v>
      </c>
      <c r="E30" s="27" t="s">
        <v>41</v>
      </c>
      <c r="F30" s="27" t="s">
        <v>41</v>
      </c>
      <c r="G30" s="27" t="s">
        <v>41</v>
      </c>
      <c r="H30" s="27">
        <v>0</v>
      </c>
      <c r="I30" s="27"/>
    </row>
    <row r="31" spans="2:9" s="9" customFormat="1" ht="12" customHeight="1">
      <c r="B31" s="11" t="s">
        <v>65</v>
      </c>
      <c r="C31" s="5">
        <f t="shared" ref="C31:H31" si="0">SUM(C7:C29)</f>
        <v>429720201</v>
      </c>
      <c r="D31" s="5">
        <f t="shared" si="0"/>
        <v>13740170</v>
      </c>
      <c r="E31" s="5">
        <f t="shared" si="0"/>
        <v>13426973</v>
      </c>
      <c r="F31" s="5">
        <f t="shared" si="0"/>
        <v>2868165</v>
      </c>
      <c r="G31" s="5">
        <f t="shared" si="0"/>
        <v>1892</v>
      </c>
      <c r="H31" s="5">
        <f t="shared" si="0"/>
        <v>459757401</v>
      </c>
      <c r="I31" s="5"/>
    </row>
    <row r="32" spans="2:9" ht="6.75" customHeight="1">
      <c r="B32" s="35"/>
      <c r="I32" s="4"/>
    </row>
    <row r="33" spans="1:9" s="9" customFormat="1" ht="9" customHeight="1">
      <c r="A33" s="9" t="s">
        <v>64</v>
      </c>
      <c r="C33" s="19"/>
      <c r="D33" s="18"/>
      <c r="E33" s="19"/>
      <c r="F33" s="19"/>
      <c r="G33" s="18"/>
      <c r="H33" s="19"/>
      <c r="I33" s="10"/>
    </row>
    <row r="34" spans="1:9" s="12" customFormat="1" ht="9" customHeight="1">
      <c r="B34" s="14" t="s">
        <v>63</v>
      </c>
      <c r="C34" s="17">
        <v>34150474</v>
      </c>
      <c r="D34" s="17">
        <v>708785</v>
      </c>
      <c r="E34" s="17">
        <v>1067061</v>
      </c>
      <c r="F34" s="17">
        <v>227938</v>
      </c>
      <c r="G34" s="17">
        <v>151</v>
      </c>
      <c r="H34" s="17">
        <v>36154409</v>
      </c>
      <c r="I34" s="15"/>
    </row>
    <row r="35" spans="1:9" s="12" customFormat="1" ht="9" customHeight="1">
      <c r="B35" s="14" t="s">
        <v>62</v>
      </c>
      <c r="C35" s="16">
        <v>5918495</v>
      </c>
      <c r="D35" s="16">
        <v>4170088</v>
      </c>
      <c r="E35" s="16">
        <v>184928</v>
      </c>
      <c r="F35" s="16">
        <v>39503</v>
      </c>
      <c r="G35" s="16">
        <v>26</v>
      </c>
      <c r="H35" s="16">
        <v>10313040</v>
      </c>
      <c r="I35" s="15"/>
    </row>
    <row r="36" spans="1:9" s="12" customFormat="1" ht="9" customHeight="1">
      <c r="B36" s="14" t="s">
        <v>61</v>
      </c>
      <c r="C36" s="16">
        <v>100692194</v>
      </c>
      <c r="D36" s="16">
        <v>1895583</v>
      </c>
      <c r="E36" s="16">
        <v>3146216</v>
      </c>
      <c r="F36" s="16">
        <v>672072</v>
      </c>
      <c r="G36" s="16">
        <v>446</v>
      </c>
      <c r="H36" s="16">
        <v>106406511</v>
      </c>
      <c r="I36" s="15"/>
    </row>
    <row r="37" spans="1:9" s="12" customFormat="1" ht="9" customHeight="1">
      <c r="B37" s="14" t="s">
        <v>60</v>
      </c>
      <c r="C37" s="16">
        <v>1583049</v>
      </c>
      <c r="D37" s="16">
        <v>85322</v>
      </c>
      <c r="E37" s="16">
        <v>49463</v>
      </c>
      <c r="F37" s="16">
        <v>10566</v>
      </c>
      <c r="G37" s="16">
        <v>7</v>
      </c>
      <c r="H37" s="16">
        <v>1728407</v>
      </c>
      <c r="I37" s="15"/>
    </row>
    <row r="38" spans="1:9" s="12" customFormat="1" ht="9" customHeight="1">
      <c r="B38" s="14" t="s">
        <v>59</v>
      </c>
      <c r="C38" s="16">
        <v>105041294</v>
      </c>
      <c r="D38" s="16">
        <v>1242297</v>
      </c>
      <c r="E38" s="16">
        <v>3282107</v>
      </c>
      <c r="F38" s="16">
        <v>701100</v>
      </c>
      <c r="G38" s="16">
        <v>465</v>
      </c>
      <c r="H38" s="16">
        <v>110267263</v>
      </c>
      <c r="I38" s="15"/>
    </row>
    <row r="39" spans="1:9" s="12" customFormat="1" ht="10.5" customHeight="1">
      <c r="B39" s="14" t="s">
        <v>58</v>
      </c>
      <c r="C39" s="13">
        <v>78656281</v>
      </c>
      <c r="D39" s="13">
        <v>1220262</v>
      </c>
      <c r="E39" s="13">
        <v>2457684</v>
      </c>
      <c r="F39" s="13">
        <v>524993</v>
      </c>
      <c r="G39" s="13">
        <v>348</v>
      </c>
      <c r="H39" s="13">
        <v>82859568</v>
      </c>
      <c r="I39" s="13"/>
    </row>
    <row r="40" spans="1:9" s="12" customFormat="1" ht="3.75" hidden="1" customHeight="1">
      <c r="B40" s="14" t="s">
        <v>42</v>
      </c>
      <c r="C40" s="16">
        <v>275923168</v>
      </c>
      <c r="D40" s="16">
        <v>9284267</v>
      </c>
      <c r="E40" s="16">
        <v>8872638</v>
      </c>
      <c r="F40" s="16">
        <v>2230769</v>
      </c>
      <c r="G40" s="27">
        <v>1552</v>
      </c>
      <c r="H40" s="15">
        <v>296312394</v>
      </c>
      <c r="I40" s="15"/>
    </row>
    <row r="41" spans="1:9" s="26" customFormat="1" ht="10.5" customHeight="1">
      <c r="B41" s="23" t="s">
        <v>57</v>
      </c>
      <c r="C41" s="5">
        <f t="shared" ref="C41:H41" si="1">SUM(C34:C39)</f>
        <v>326041787</v>
      </c>
      <c r="D41" s="5">
        <f t="shared" si="1"/>
        <v>9322337</v>
      </c>
      <c r="E41" s="5">
        <f t="shared" si="1"/>
        <v>10187459</v>
      </c>
      <c r="F41" s="5">
        <f t="shared" si="1"/>
        <v>2176172</v>
      </c>
      <c r="G41" s="5">
        <f t="shared" si="1"/>
        <v>1443</v>
      </c>
      <c r="H41" s="5">
        <f t="shared" si="1"/>
        <v>347729198</v>
      </c>
      <c r="I41" s="31"/>
    </row>
    <row r="42" spans="1:9" s="22" customFormat="1" ht="6" customHeight="1">
      <c r="B42" s="30" t="s">
        <v>42</v>
      </c>
      <c r="C42" s="33"/>
      <c r="D42" s="34"/>
      <c r="E42" s="33"/>
      <c r="F42" s="33"/>
      <c r="G42" s="34"/>
      <c r="H42" s="33"/>
      <c r="I42" s="27"/>
    </row>
    <row r="43" spans="1:9" s="9" customFormat="1" ht="9" customHeight="1">
      <c r="A43" s="9" t="s">
        <v>56</v>
      </c>
      <c r="C43" s="19"/>
      <c r="D43" s="18"/>
      <c r="E43" s="19"/>
      <c r="F43" s="19"/>
      <c r="G43" s="18"/>
      <c r="H43" s="19"/>
      <c r="I43" s="10"/>
    </row>
    <row r="44" spans="1:9" s="9" customFormat="1" ht="9" customHeight="1">
      <c r="B44" s="14" t="s">
        <v>98</v>
      </c>
      <c r="C44" s="17">
        <v>10530146</v>
      </c>
      <c r="D44" s="17">
        <v>96319</v>
      </c>
      <c r="E44" s="17">
        <v>329023</v>
      </c>
      <c r="F44" s="17">
        <v>70283</v>
      </c>
      <c r="G44" s="17">
        <v>46</v>
      </c>
      <c r="H44" s="17">
        <v>11025817</v>
      </c>
      <c r="I44" s="27"/>
    </row>
    <row r="45" spans="1:9" s="12" customFormat="1" ht="9" customHeight="1">
      <c r="B45" s="14" t="s">
        <v>55</v>
      </c>
      <c r="C45" s="16">
        <v>1899001</v>
      </c>
      <c r="D45" s="16">
        <v>64719</v>
      </c>
      <c r="E45" s="16">
        <v>59336</v>
      </c>
      <c r="F45" s="16">
        <v>12674</v>
      </c>
      <c r="G45" s="16">
        <v>8</v>
      </c>
      <c r="H45" s="16">
        <v>2035738</v>
      </c>
      <c r="I45" s="32">
        <v>2060235</v>
      </c>
    </row>
    <row r="46" spans="1:9" s="12" customFormat="1" ht="9" customHeight="1">
      <c r="B46" s="14" t="s">
        <v>54</v>
      </c>
      <c r="C46" s="16">
        <v>2946175</v>
      </c>
      <c r="D46" s="16">
        <v>149385</v>
      </c>
      <c r="E46" s="16">
        <v>92055</v>
      </c>
      <c r="F46" s="16">
        <v>19664</v>
      </c>
      <c r="G46" s="16">
        <v>13</v>
      </c>
      <c r="H46" s="16">
        <v>3207292</v>
      </c>
      <c r="I46" s="16">
        <v>3318565</v>
      </c>
    </row>
    <row r="47" spans="1:9" s="12" customFormat="1" ht="9" customHeight="1">
      <c r="B47" s="14" t="s">
        <v>53</v>
      </c>
      <c r="C47" s="16">
        <v>78822955</v>
      </c>
      <c r="D47" s="16">
        <v>1776757</v>
      </c>
      <c r="E47" s="16">
        <v>2462892</v>
      </c>
      <c r="F47" s="16">
        <v>526105</v>
      </c>
      <c r="G47" s="16">
        <v>349</v>
      </c>
      <c r="H47" s="16">
        <v>83589058</v>
      </c>
      <c r="I47" s="16">
        <v>60139267</v>
      </c>
    </row>
    <row r="48" spans="1:9" s="12" customFormat="1" ht="9" customHeight="1">
      <c r="B48" s="14" t="s">
        <v>52</v>
      </c>
      <c r="C48" s="16">
        <v>6982205</v>
      </c>
      <c r="D48" s="16">
        <v>262925</v>
      </c>
      <c r="E48" s="16">
        <v>218165</v>
      </c>
      <c r="F48" s="16">
        <v>46602</v>
      </c>
      <c r="G48" s="16">
        <v>30</v>
      </c>
      <c r="H48" s="16">
        <v>7509927</v>
      </c>
      <c r="I48" s="16">
        <v>5192487</v>
      </c>
    </row>
    <row r="49" spans="1:9" s="12" customFormat="1" ht="9" customHeight="1">
      <c r="B49" s="14" t="s">
        <v>51</v>
      </c>
      <c r="C49" s="16">
        <v>57031035</v>
      </c>
      <c r="D49" s="16">
        <v>999780</v>
      </c>
      <c r="E49" s="16">
        <v>1781984</v>
      </c>
      <c r="F49" s="16">
        <v>380655</v>
      </c>
      <c r="G49" s="16">
        <v>252</v>
      </c>
      <c r="H49" s="16">
        <v>60193706</v>
      </c>
      <c r="I49" s="16">
        <v>43455761</v>
      </c>
    </row>
    <row r="50" spans="1:9" s="12" customFormat="1" ht="9" customHeight="1">
      <c r="B50" s="14" t="s">
        <v>50</v>
      </c>
      <c r="C50" s="16">
        <v>153910157</v>
      </c>
      <c r="D50" s="16">
        <v>1886838</v>
      </c>
      <c r="E50" s="16">
        <v>4809058</v>
      </c>
      <c r="F50" s="16">
        <v>1027277</v>
      </c>
      <c r="G50" s="16">
        <v>681</v>
      </c>
      <c r="H50" s="16">
        <v>161634011</v>
      </c>
      <c r="I50" s="16">
        <v>115676354</v>
      </c>
    </row>
    <row r="51" spans="1:9" s="12" customFormat="1" ht="9" customHeight="1">
      <c r="B51" s="14" t="s">
        <v>49</v>
      </c>
      <c r="C51" s="16">
        <v>21423376</v>
      </c>
      <c r="D51" s="16">
        <v>391363</v>
      </c>
      <c r="E51" s="16">
        <v>669392</v>
      </c>
      <c r="F51" s="16">
        <v>142990</v>
      </c>
      <c r="G51" s="16">
        <v>94</v>
      </c>
      <c r="H51" s="16">
        <v>22627215</v>
      </c>
      <c r="I51" s="16">
        <v>17333496</v>
      </c>
    </row>
    <row r="52" spans="1:9" s="12" customFormat="1" ht="9" customHeight="1">
      <c r="B52" s="14" t="s">
        <v>48</v>
      </c>
      <c r="C52" s="16">
        <v>701658279</v>
      </c>
      <c r="D52" s="16">
        <v>13417989</v>
      </c>
      <c r="E52" s="16">
        <v>21923930</v>
      </c>
      <c r="F52" s="16">
        <v>4683235</v>
      </c>
      <c r="G52" s="16">
        <v>3108</v>
      </c>
      <c r="H52" s="16">
        <v>741686541</v>
      </c>
      <c r="I52" s="16">
        <v>535253879</v>
      </c>
    </row>
    <row r="53" spans="1:9" s="12" customFormat="1" ht="9" customHeight="1">
      <c r="B53" s="14" t="s">
        <v>47</v>
      </c>
      <c r="C53" s="16">
        <v>41161908</v>
      </c>
      <c r="D53" s="16">
        <v>620616</v>
      </c>
      <c r="E53" s="16">
        <v>1286140</v>
      </c>
      <c r="F53" s="16">
        <v>274736</v>
      </c>
      <c r="G53" s="16">
        <v>182</v>
      </c>
      <c r="H53" s="16">
        <v>43343582</v>
      </c>
      <c r="I53" s="16">
        <v>32513749</v>
      </c>
    </row>
    <row r="54" spans="1:9">
      <c r="A54" s="22"/>
      <c r="B54" s="22" t="s">
        <v>1</v>
      </c>
      <c r="D54" s="2"/>
      <c r="G54" s="2"/>
    </row>
    <row r="55" spans="1:9">
      <c r="A55" s="22"/>
      <c r="B55" s="22" t="s">
        <v>0</v>
      </c>
      <c r="D55" s="2"/>
      <c r="G55" s="2"/>
    </row>
    <row r="56" spans="1:9" s="12" customFormat="1" ht="5.5" customHeight="1">
      <c r="A56" s="22"/>
      <c r="B56" s="30"/>
      <c r="C56" s="16"/>
      <c r="D56" s="16"/>
      <c r="E56" s="16"/>
      <c r="F56" s="16"/>
      <c r="G56" s="16"/>
      <c r="H56" s="16"/>
      <c r="I56" s="16"/>
    </row>
    <row r="57" spans="1:9" s="12" customFormat="1" ht="9" customHeight="1">
      <c r="B57" s="14" t="s">
        <v>46</v>
      </c>
      <c r="C57" s="16">
        <v>16974909</v>
      </c>
      <c r="D57" s="16">
        <v>277228</v>
      </c>
      <c r="E57" s="16">
        <v>530395</v>
      </c>
      <c r="F57" s="16">
        <v>113299</v>
      </c>
      <c r="G57" s="16">
        <v>75</v>
      </c>
      <c r="H57" s="16">
        <v>17895906</v>
      </c>
      <c r="I57" s="16">
        <v>14936075</v>
      </c>
    </row>
    <row r="58" spans="1:9" s="12" customFormat="1" ht="9" customHeight="1">
      <c r="A58" s="9"/>
      <c r="B58" s="29" t="s">
        <v>45</v>
      </c>
      <c r="C58" s="16">
        <v>67475367</v>
      </c>
      <c r="D58" s="16">
        <v>1050859</v>
      </c>
      <c r="E58" s="16">
        <v>2108327</v>
      </c>
      <c r="F58" s="16">
        <v>450365</v>
      </c>
      <c r="G58" s="16">
        <v>298</v>
      </c>
      <c r="H58" s="16">
        <v>71085216</v>
      </c>
      <c r="I58" s="15"/>
    </row>
    <row r="59" spans="1:9" s="12" customFormat="1" ht="10.5" customHeight="1">
      <c r="B59" s="14" t="s">
        <v>44</v>
      </c>
      <c r="C59" s="13">
        <v>1130763</v>
      </c>
      <c r="D59" s="13">
        <v>54557</v>
      </c>
      <c r="E59" s="13">
        <v>35331</v>
      </c>
      <c r="F59" s="13">
        <v>7547</v>
      </c>
      <c r="G59" s="13">
        <v>5</v>
      </c>
      <c r="H59" s="13">
        <v>1228203</v>
      </c>
      <c r="I59" s="13"/>
    </row>
    <row r="60" spans="1:9" s="26" customFormat="1" ht="1.5" customHeight="1">
      <c r="B60" s="28" t="s">
        <v>42</v>
      </c>
      <c r="C60" s="27" t="s">
        <v>41</v>
      </c>
      <c r="D60" s="27" t="s">
        <v>41</v>
      </c>
      <c r="E60" s="27" t="s">
        <v>41</v>
      </c>
      <c r="F60" s="27" t="s">
        <v>41</v>
      </c>
      <c r="G60" s="27" t="s">
        <v>41</v>
      </c>
      <c r="H60" s="27" t="s">
        <v>41</v>
      </c>
      <c r="I60" s="27"/>
    </row>
    <row r="61" spans="1:9" s="9" customFormat="1" ht="12" customHeight="1">
      <c r="B61" s="11" t="s">
        <v>43</v>
      </c>
      <c r="C61" s="5">
        <f t="shared" ref="C61:H61" si="2">SUM(C44:C59)</f>
        <v>1161946276</v>
      </c>
      <c r="D61" s="5">
        <f t="shared" si="2"/>
        <v>21049335</v>
      </c>
      <c r="E61" s="5">
        <f t="shared" si="2"/>
        <v>36306028</v>
      </c>
      <c r="F61" s="5">
        <f t="shared" si="2"/>
        <v>7755432</v>
      </c>
      <c r="G61" s="5">
        <f t="shared" si="2"/>
        <v>5141</v>
      </c>
      <c r="H61" s="5">
        <f t="shared" si="2"/>
        <v>1227062212</v>
      </c>
      <c r="I61" s="10"/>
    </row>
    <row r="62" spans="1:9" ht="5.5" customHeight="1">
      <c r="B62" s="25" t="s">
        <v>42</v>
      </c>
      <c r="C62" s="2" t="s">
        <v>41</v>
      </c>
      <c r="D62" s="3" t="s">
        <v>41</v>
      </c>
      <c r="E62" s="2" t="s">
        <v>41</v>
      </c>
      <c r="F62" s="2" t="s">
        <v>41</v>
      </c>
      <c r="G62" s="3" t="s">
        <v>41</v>
      </c>
      <c r="H62" s="2" t="s">
        <v>41</v>
      </c>
      <c r="I62" s="4"/>
    </row>
    <row r="63" spans="1:9" s="9" customFormat="1" ht="9" customHeight="1">
      <c r="A63" s="9" t="s">
        <v>40</v>
      </c>
      <c r="C63" s="18"/>
      <c r="D63" s="18"/>
      <c r="E63" s="18"/>
      <c r="F63" s="18"/>
      <c r="G63" s="24"/>
      <c r="H63" s="40"/>
      <c r="I63" s="40"/>
    </row>
    <row r="64" spans="1:9" s="12" customFormat="1" ht="9" customHeight="1">
      <c r="B64" s="14" t="s">
        <v>39</v>
      </c>
      <c r="C64" s="17">
        <v>39755950</v>
      </c>
      <c r="D64" s="17">
        <v>778401</v>
      </c>
      <c r="E64" s="17">
        <v>1242209</v>
      </c>
      <c r="F64" s="17">
        <v>265352</v>
      </c>
      <c r="G64" s="17">
        <v>176</v>
      </c>
      <c r="H64" s="17">
        <v>42042088</v>
      </c>
      <c r="I64" s="15"/>
    </row>
    <row r="65" spans="1:9" s="12" customFormat="1" ht="9" customHeight="1">
      <c r="B65" s="14" t="s">
        <v>38</v>
      </c>
      <c r="C65" s="16">
        <v>67585050</v>
      </c>
      <c r="D65" s="16">
        <v>3694377</v>
      </c>
      <c r="E65" s="16">
        <v>2111754</v>
      </c>
      <c r="F65" s="16">
        <v>451098</v>
      </c>
      <c r="G65" s="16">
        <v>299</v>
      </c>
      <c r="H65" s="16">
        <v>73842578</v>
      </c>
      <c r="I65" s="15"/>
    </row>
    <row r="66" spans="1:9" s="12" customFormat="1" ht="9" customHeight="1">
      <c r="B66" s="14" t="s">
        <v>37</v>
      </c>
      <c r="C66" s="16">
        <v>97938988</v>
      </c>
      <c r="D66" s="16">
        <v>1461778</v>
      </c>
      <c r="E66" s="16">
        <v>3060189</v>
      </c>
      <c r="F66" s="16">
        <v>653696</v>
      </c>
      <c r="G66" s="16">
        <v>433</v>
      </c>
      <c r="H66" s="16">
        <v>103115084</v>
      </c>
      <c r="I66" s="15"/>
    </row>
    <row r="67" spans="1:9" s="12" customFormat="1" ht="9" customHeight="1">
      <c r="B67" s="14" t="s">
        <v>36</v>
      </c>
      <c r="C67" s="16">
        <v>101134821</v>
      </c>
      <c r="D67" s="16">
        <v>1937662</v>
      </c>
      <c r="E67" s="16">
        <v>3160046</v>
      </c>
      <c r="F67" s="16">
        <v>675026</v>
      </c>
      <c r="G67" s="16">
        <v>447</v>
      </c>
      <c r="H67" s="16">
        <v>106908002</v>
      </c>
      <c r="I67" s="15"/>
    </row>
    <row r="68" spans="1:9" s="12" customFormat="1" ht="10.5" customHeight="1">
      <c r="B68" s="14" t="s">
        <v>35</v>
      </c>
      <c r="C68" s="13">
        <v>25855863</v>
      </c>
      <c r="D68" s="13">
        <v>384140</v>
      </c>
      <c r="E68" s="13">
        <v>807889</v>
      </c>
      <c r="F68" s="13">
        <v>172575</v>
      </c>
      <c r="G68" s="13">
        <v>114</v>
      </c>
      <c r="H68" s="13">
        <v>27220581</v>
      </c>
      <c r="I68" s="15"/>
    </row>
    <row r="69" spans="1:9" s="9" customFormat="1" ht="12" customHeight="1">
      <c r="B69" s="23" t="s">
        <v>34</v>
      </c>
      <c r="C69" s="5">
        <f t="shared" ref="C69:H69" si="3">SUM(C64:C68)</f>
        <v>332270672</v>
      </c>
      <c r="D69" s="5">
        <f t="shared" si="3"/>
        <v>8256358</v>
      </c>
      <c r="E69" s="5">
        <f t="shared" si="3"/>
        <v>10382087</v>
      </c>
      <c r="F69" s="5">
        <f t="shared" si="3"/>
        <v>2217747</v>
      </c>
      <c r="G69" s="5">
        <f t="shared" si="3"/>
        <v>1469</v>
      </c>
      <c r="H69" s="5">
        <f t="shared" si="3"/>
        <v>353128333</v>
      </c>
      <c r="I69" s="10"/>
    </row>
    <row r="70" spans="1:9" s="9" customFormat="1" ht="6.65" customHeight="1">
      <c r="A70" s="22"/>
      <c r="B70" s="21"/>
      <c r="C70" s="20"/>
      <c r="D70" s="20"/>
      <c r="E70" s="20"/>
      <c r="F70" s="20"/>
      <c r="G70" s="20"/>
      <c r="H70" s="20"/>
      <c r="I70" s="10"/>
    </row>
    <row r="71" spans="1:9" s="9" customFormat="1" ht="9" customHeight="1">
      <c r="A71" s="9" t="s">
        <v>33</v>
      </c>
      <c r="C71" s="18"/>
      <c r="D71" s="18"/>
      <c r="E71" s="19"/>
      <c r="F71" s="19"/>
      <c r="G71" s="18"/>
      <c r="H71" s="40"/>
      <c r="I71" s="40"/>
    </row>
    <row r="72" spans="1:9" s="12" customFormat="1" ht="9" customHeight="1">
      <c r="B72" s="14" t="s">
        <v>32</v>
      </c>
      <c r="C72" s="17">
        <v>2224</v>
      </c>
      <c r="D72" s="17">
        <v>34</v>
      </c>
      <c r="E72" s="17">
        <v>69</v>
      </c>
      <c r="F72" s="17">
        <v>14</v>
      </c>
      <c r="G72" s="17">
        <v>0</v>
      </c>
      <c r="H72" s="17">
        <v>2341</v>
      </c>
      <c r="I72" s="15"/>
    </row>
    <row r="73" spans="1:9" s="12" customFormat="1" ht="9" customHeight="1">
      <c r="B73" s="14" t="s">
        <v>31</v>
      </c>
      <c r="C73" s="16">
        <v>178203</v>
      </c>
      <c r="D73" s="16">
        <v>6990</v>
      </c>
      <c r="E73" s="16">
        <v>5568</v>
      </c>
      <c r="F73" s="16">
        <v>1189</v>
      </c>
      <c r="G73" s="16">
        <v>0</v>
      </c>
      <c r="H73" s="16">
        <v>191950</v>
      </c>
      <c r="I73" s="15"/>
    </row>
    <row r="74" spans="1:9" s="12" customFormat="1" ht="9" customHeight="1">
      <c r="B74" s="14" t="s">
        <v>30</v>
      </c>
      <c r="C74" s="16">
        <v>172388</v>
      </c>
      <c r="D74" s="16">
        <v>6794</v>
      </c>
      <c r="E74" s="16">
        <v>5386</v>
      </c>
      <c r="F74" s="16">
        <v>1150</v>
      </c>
      <c r="G74" s="16">
        <v>0</v>
      </c>
      <c r="H74" s="16">
        <v>185718</v>
      </c>
      <c r="I74" s="15"/>
    </row>
    <row r="75" spans="1:9" s="12" customFormat="1" ht="9" customHeight="1">
      <c r="B75" s="14" t="s">
        <v>29</v>
      </c>
      <c r="C75" s="16">
        <v>657</v>
      </c>
      <c r="D75" s="16">
        <v>8</v>
      </c>
      <c r="E75" s="16">
        <v>20</v>
      </c>
      <c r="F75" s="16">
        <v>4</v>
      </c>
      <c r="G75" s="16">
        <v>0</v>
      </c>
      <c r="H75" s="16">
        <v>689</v>
      </c>
      <c r="I75" s="15"/>
    </row>
    <row r="76" spans="1:9" s="12" customFormat="1" ht="9" customHeight="1">
      <c r="B76" s="14" t="s">
        <v>28</v>
      </c>
      <c r="C76" s="16">
        <v>238228</v>
      </c>
      <c r="D76" s="16">
        <v>8225</v>
      </c>
      <c r="E76" s="16">
        <v>7443</v>
      </c>
      <c r="F76" s="16">
        <v>1590</v>
      </c>
      <c r="G76" s="16">
        <v>1</v>
      </c>
      <c r="H76" s="16">
        <v>255487</v>
      </c>
      <c r="I76" s="15"/>
    </row>
    <row r="77" spans="1:9" s="12" customFormat="1" ht="9" customHeight="1">
      <c r="B77" s="14" t="s">
        <v>27</v>
      </c>
      <c r="C77" s="16">
        <v>7234340</v>
      </c>
      <c r="D77" s="16">
        <v>189637</v>
      </c>
      <c r="E77" s="16">
        <v>226043</v>
      </c>
      <c r="F77" s="16">
        <v>48285</v>
      </c>
      <c r="G77" s="16">
        <v>32</v>
      </c>
      <c r="H77" s="16">
        <v>7698337</v>
      </c>
      <c r="I77" s="15"/>
    </row>
    <row r="78" spans="1:9" s="12" customFormat="1" ht="9" customHeight="1">
      <c r="B78" s="14" t="s">
        <v>26</v>
      </c>
      <c r="C78" s="16">
        <v>102350</v>
      </c>
      <c r="D78" s="16">
        <v>1644</v>
      </c>
      <c r="E78" s="16">
        <v>3198</v>
      </c>
      <c r="F78" s="16">
        <v>683</v>
      </c>
      <c r="G78" s="16">
        <v>0</v>
      </c>
      <c r="H78" s="16">
        <v>107875</v>
      </c>
      <c r="I78" s="15"/>
    </row>
    <row r="79" spans="1:9" s="12" customFormat="1" ht="9" customHeight="1">
      <c r="B79" s="14" t="s">
        <v>25</v>
      </c>
      <c r="C79" s="16">
        <v>142249</v>
      </c>
      <c r="D79" s="16">
        <v>2236</v>
      </c>
      <c r="E79" s="16">
        <v>4444</v>
      </c>
      <c r="F79" s="16">
        <v>949</v>
      </c>
      <c r="G79" s="16">
        <v>0</v>
      </c>
      <c r="H79" s="16">
        <v>149878</v>
      </c>
      <c r="I79" s="15"/>
    </row>
    <row r="80" spans="1:9" s="12" customFormat="1" ht="9" customHeight="1">
      <c r="B80" s="14" t="s">
        <v>24</v>
      </c>
      <c r="C80" s="16">
        <v>404</v>
      </c>
      <c r="D80" s="16">
        <v>3</v>
      </c>
      <c r="E80" s="16">
        <v>12</v>
      </c>
      <c r="F80" s="16">
        <v>2</v>
      </c>
      <c r="G80" s="16">
        <v>0</v>
      </c>
      <c r="H80" s="16">
        <v>421</v>
      </c>
      <c r="I80" s="15"/>
    </row>
    <row r="81" spans="2:9" s="12" customFormat="1" ht="9" customHeight="1">
      <c r="B81" s="14" t="s">
        <v>23</v>
      </c>
      <c r="C81" s="16">
        <v>34095658</v>
      </c>
      <c r="D81" s="16">
        <v>893527</v>
      </c>
      <c r="E81" s="16">
        <v>1065348</v>
      </c>
      <c r="F81" s="16">
        <v>227572</v>
      </c>
      <c r="G81" s="16">
        <v>151</v>
      </c>
      <c r="H81" s="16">
        <v>36282256</v>
      </c>
      <c r="I81" s="15"/>
    </row>
    <row r="82" spans="2:9" s="12" customFormat="1" ht="9" customHeight="1">
      <c r="B82" s="14" t="s">
        <v>22</v>
      </c>
      <c r="C82" s="16">
        <v>8561916</v>
      </c>
      <c r="D82" s="16">
        <v>224367</v>
      </c>
      <c r="E82" s="16">
        <v>267524</v>
      </c>
      <c r="F82" s="16">
        <v>57146</v>
      </c>
      <c r="G82" s="16">
        <v>37</v>
      </c>
      <c r="H82" s="16">
        <v>9110990</v>
      </c>
      <c r="I82" s="15"/>
    </row>
    <row r="83" spans="2:9" s="12" customFormat="1" ht="9" customHeight="1">
      <c r="B83" s="14" t="s">
        <v>21</v>
      </c>
      <c r="C83" s="16">
        <v>859</v>
      </c>
      <c r="D83" s="16">
        <v>13</v>
      </c>
      <c r="E83" s="16">
        <v>26</v>
      </c>
      <c r="F83" s="16">
        <v>5</v>
      </c>
      <c r="G83" s="16">
        <v>0</v>
      </c>
      <c r="H83" s="16">
        <v>903</v>
      </c>
      <c r="I83" s="15"/>
    </row>
    <row r="84" spans="2:9" s="12" customFormat="1" ht="9" customHeight="1">
      <c r="B84" s="14" t="s">
        <v>20</v>
      </c>
      <c r="C84" s="16">
        <v>862750</v>
      </c>
      <c r="D84" s="16">
        <v>33401</v>
      </c>
      <c r="E84" s="16">
        <v>26957</v>
      </c>
      <c r="F84" s="16">
        <v>5758</v>
      </c>
      <c r="G84" s="16">
        <v>3</v>
      </c>
      <c r="H84" s="16">
        <v>928869</v>
      </c>
      <c r="I84" s="15"/>
    </row>
    <row r="85" spans="2:9" s="12" customFormat="1" ht="9" customHeight="1">
      <c r="B85" s="14" t="s">
        <v>19</v>
      </c>
      <c r="C85" s="16">
        <v>864874</v>
      </c>
      <c r="D85" s="16">
        <v>33749</v>
      </c>
      <c r="E85" s="16">
        <v>27023</v>
      </c>
      <c r="F85" s="16">
        <v>5772</v>
      </c>
      <c r="G85" s="16">
        <v>3</v>
      </c>
      <c r="H85" s="16">
        <v>931421</v>
      </c>
      <c r="I85" s="15"/>
    </row>
    <row r="86" spans="2:9" s="12" customFormat="1" ht="9" customHeight="1">
      <c r="B86" s="14" t="s">
        <v>18</v>
      </c>
      <c r="C86" s="16">
        <v>381944</v>
      </c>
      <c r="D86" s="16">
        <v>7806</v>
      </c>
      <c r="E86" s="16">
        <v>11934</v>
      </c>
      <c r="F86" s="16">
        <v>2549</v>
      </c>
      <c r="G86" s="16">
        <v>1</v>
      </c>
      <c r="H86" s="16">
        <v>404234</v>
      </c>
      <c r="I86" s="15"/>
    </row>
    <row r="87" spans="2:9" s="12" customFormat="1" ht="9" customHeight="1">
      <c r="B87" s="14" t="s">
        <v>17</v>
      </c>
      <c r="C87" s="16">
        <v>3792</v>
      </c>
      <c r="D87" s="16">
        <v>87</v>
      </c>
      <c r="E87" s="16">
        <v>118</v>
      </c>
      <c r="F87" s="16">
        <v>25</v>
      </c>
      <c r="G87" s="16">
        <v>0</v>
      </c>
      <c r="H87" s="16">
        <v>4022</v>
      </c>
      <c r="I87" s="15"/>
    </row>
    <row r="88" spans="2:9" s="12" customFormat="1" ht="9" customHeight="1">
      <c r="B88" s="14" t="s">
        <v>16</v>
      </c>
      <c r="C88" s="16">
        <v>14159</v>
      </c>
      <c r="D88" s="16">
        <v>229</v>
      </c>
      <c r="E88" s="16">
        <v>442</v>
      </c>
      <c r="F88" s="16">
        <v>94</v>
      </c>
      <c r="G88" s="16">
        <v>0</v>
      </c>
      <c r="H88" s="16">
        <v>14924</v>
      </c>
      <c r="I88" s="15"/>
    </row>
    <row r="89" spans="2:9" s="12" customFormat="1" ht="9" customHeight="1">
      <c r="B89" s="14" t="s">
        <v>15</v>
      </c>
      <c r="C89" s="16">
        <v>26851</v>
      </c>
      <c r="D89" s="16">
        <v>568</v>
      </c>
      <c r="E89" s="16">
        <v>839</v>
      </c>
      <c r="F89" s="16">
        <v>179</v>
      </c>
      <c r="G89" s="16">
        <v>0</v>
      </c>
      <c r="H89" s="16">
        <v>28437</v>
      </c>
      <c r="I89" s="15"/>
    </row>
    <row r="90" spans="2:9" s="12" customFormat="1" ht="9" customHeight="1">
      <c r="B90" s="14" t="s">
        <v>14</v>
      </c>
      <c r="C90" s="16">
        <v>9810</v>
      </c>
      <c r="D90" s="16">
        <v>174</v>
      </c>
      <c r="E90" s="16">
        <v>306</v>
      </c>
      <c r="F90" s="16">
        <v>65</v>
      </c>
      <c r="G90" s="16">
        <v>0</v>
      </c>
      <c r="H90" s="16">
        <v>10355</v>
      </c>
      <c r="I90" s="15"/>
    </row>
    <row r="91" spans="2:9" s="12" customFormat="1" ht="9" customHeight="1">
      <c r="B91" s="14" t="s">
        <v>13</v>
      </c>
      <c r="C91" s="16">
        <v>3236</v>
      </c>
      <c r="D91" s="16">
        <v>102</v>
      </c>
      <c r="E91" s="16">
        <v>101</v>
      </c>
      <c r="F91" s="16">
        <v>21</v>
      </c>
      <c r="G91" s="16">
        <v>0</v>
      </c>
      <c r="H91" s="16">
        <v>3460</v>
      </c>
      <c r="I91" s="15"/>
    </row>
    <row r="92" spans="2:9" s="12" customFormat="1" ht="9" customHeight="1">
      <c r="B92" s="14" t="s">
        <v>12</v>
      </c>
      <c r="C92" s="16">
        <v>106446</v>
      </c>
      <c r="D92" s="16">
        <v>1594</v>
      </c>
      <c r="E92" s="16">
        <v>3326</v>
      </c>
      <c r="F92" s="16">
        <v>710</v>
      </c>
      <c r="G92" s="16">
        <v>0</v>
      </c>
      <c r="H92" s="16">
        <v>112076</v>
      </c>
      <c r="I92" s="15"/>
    </row>
    <row r="93" spans="2:9" s="12" customFormat="1" ht="9" customHeight="1">
      <c r="B93" s="14" t="s">
        <v>11</v>
      </c>
      <c r="C93" s="16">
        <v>5956017</v>
      </c>
      <c r="D93" s="16">
        <v>235145</v>
      </c>
      <c r="E93" s="16">
        <v>186101</v>
      </c>
      <c r="F93" s="16">
        <v>39753</v>
      </c>
      <c r="G93" s="16">
        <v>26</v>
      </c>
      <c r="H93" s="16">
        <v>6417042</v>
      </c>
      <c r="I93" s="15"/>
    </row>
    <row r="94" spans="2:9" s="12" customFormat="1" ht="9" customHeight="1">
      <c r="B94" s="14" t="s">
        <v>10</v>
      </c>
      <c r="C94" s="16">
        <v>5667574</v>
      </c>
      <c r="D94" s="16">
        <v>89089</v>
      </c>
      <c r="E94" s="16">
        <v>177088</v>
      </c>
      <c r="F94" s="16">
        <v>37828</v>
      </c>
      <c r="G94" s="16">
        <v>25</v>
      </c>
      <c r="H94" s="16">
        <v>5971604</v>
      </c>
      <c r="I94" s="15"/>
    </row>
    <row r="95" spans="2:9" s="12" customFormat="1" ht="9" customHeight="1">
      <c r="B95" s="14" t="s">
        <v>9</v>
      </c>
      <c r="C95" s="16">
        <v>3539</v>
      </c>
      <c r="D95" s="16">
        <v>59</v>
      </c>
      <c r="E95" s="16">
        <v>110</v>
      </c>
      <c r="F95" s="16">
        <v>23</v>
      </c>
      <c r="G95" s="16">
        <v>0</v>
      </c>
      <c r="H95" s="16">
        <v>3731</v>
      </c>
      <c r="I95" s="15"/>
    </row>
    <row r="96" spans="2:9" s="12" customFormat="1" ht="9" customHeight="1">
      <c r="B96" s="14" t="s">
        <v>8</v>
      </c>
      <c r="C96" s="16">
        <v>21726180</v>
      </c>
      <c r="D96" s="16">
        <v>569374</v>
      </c>
      <c r="E96" s="16">
        <v>678853</v>
      </c>
      <c r="F96" s="16">
        <v>145011</v>
      </c>
      <c r="G96" s="16">
        <v>96</v>
      </c>
      <c r="H96" s="16">
        <v>23119514</v>
      </c>
      <c r="I96" s="15"/>
    </row>
    <row r="97" spans="2:9" s="12" customFormat="1" ht="9" customHeight="1">
      <c r="B97" s="14" t="s">
        <v>7</v>
      </c>
      <c r="C97" s="16">
        <v>12085</v>
      </c>
      <c r="D97" s="16">
        <v>217</v>
      </c>
      <c r="E97" s="16">
        <v>377</v>
      </c>
      <c r="F97" s="16">
        <v>80</v>
      </c>
      <c r="G97" s="16">
        <v>0</v>
      </c>
      <c r="H97" s="16">
        <v>12759</v>
      </c>
      <c r="I97" s="15"/>
    </row>
    <row r="98" spans="2:9" s="12" customFormat="1" ht="9" customHeight="1">
      <c r="B98" s="14" t="s">
        <v>6</v>
      </c>
      <c r="C98" s="16">
        <v>4018836</v>
      </c>
      <c r="D98" s="16">
        <v>154366</v>
      </c>
      <c r="E98" s="16">
        <v>125572</v>
      </c>
      <c r="F98" s="16">
        <v>26823</v>
      </c>
      <c r="G98" s="16">
        <v>17</v>
      </c>
      <c r="H98" s="16">
        <v>4325614</v>
      </c>
      <c r="I98" s="15"/>
    </row>
    <row r="99" spans="2:9" s="12" customFormat="1" ht="9" customHeight="1">
      <c r="B99" s="14" t="s">
        <v>5</v>
      </c>
      <c r="C99" s="16">
        <v>3913249</v>
      </c>
      <c r="D99" s="16">
        <v>152070</v>
      </c>
      <c r="E99" s="16">
        <v>122272</v>
      </c>
      <c r="F99" s="16">
        <v>26119</v>
      </c>
      <c r="G99" s="16">
        <v>17</v>
      </c>
      <c r="H99" s="16">
        <v>4213727</v>
      </c>
      <c r="I99" s="15"/>
    </row>
    <row r="100" spans="2:9" s="12" customFormat="1" ht="11.25" customHeight="1">
      <c r="B100" s="14" t="s">
        <v>4</v>
      </c>
      <c r="C100" s="13">
        <v>357772</v>
      </c>
      <c r="D100" s="13">
        <v>13462</v>
      </c>
      <c r="E100" s="13">
        <v>11178</v>
      </c>
      <c r="F100" s="13">
        <v>2387</v>
      </c>
      <c r="G100" s="13">
        <v>1</v>
      </c>
      <c r="H100" s="13">
        <v>384800</v>
      </c>
      <c r="I100" s="13"/>
    </row>
    <row r="101" spans="2:9" s="9" customFormat="1" ht="12" customHeight="1">
      <c r="B101" s="11" t="s">
        <v>3</v>
      </c>
      <c r="C101" s="5">
        <f t="shared" ref="C101:H101" si="4">SUM(C72:C100)</f>
        <v>94658590</v>
      </c>
      <c r="D101" s="5">
        <f t="shared" si="4"/>
        <v>2624970</v>
      </c>
      <c r="E101" s="5">
        <f t="shared" si="4"/>
        <v>2957678</v>
      </c>
      <c r="F101" s="5">
        <f t="shared" si="4"/>
        <v>631786</v>
      </c>
      <c r="G101" s="5">
        <f t="shared" si="4"/>
        <v>410</v>
      </c>
      <c r="H101" s="5">
        <f t="shared" si="4"/>
        <v>100873434</v>
      </c>
      <c r="I101" s="10"/>
    </row>
    <row r="102" spans="2:9" ht="7.15" customHeight="1">
      <c r="C102" s="7"/>
      <c r="D102" s="8"/>
      <c r="E102" s="7"/>
      <c r="F102" s="7"/>
      <c r="G102" s="8"/>
      <c r="H102" s="7"/>
      <c r="I102" s="4"/>
    </row>
    <row r="103" spans="2:9" ht="12" customHeight="1">
      <c r="B103" s="6" t="s">
        <v>2</v>
      </c>
      <c r="C103" s="5">
        <v>621689844</v>
      </c>
      <c r="D103" s="5">
        <v>93804</v>
      </c>
      <c r="E103" s="5">
        <v>19425246</v>
      </c>
      <c r="F103" s="5">
        <v>4149483</v>
      </c>
      <c r="G103" s="5">
        <v>2753</v>
      </c>
      <c r="H103" s="5">
        <v>645361130</v>
      </c>
      <c r="I103" s="4"/>
    </row>
    <row r="104" spans="2:9" ht="4.1500000000000004" customHeight="1"/>
    <row r="105" spans="2:9">
      <c r="B105" s="1" t="s">
        <v>1</v>
      </c>
      <c r="D105" s="2"/>
      <c r="G105" s="2"/>
    </row>
    <row r="106" spans="2:9">
      <c r="B106" s="1" t="s">
        <v>0</v>
      </c>
      <c r="D106" s="2"/>
      <c r="G106" s="2"/>
    </row>
    <row r="107" spans="2:9">
      <c r="B107" s="1" t="s">
        <v>99</v>
      </c>
    </row>
  </sheetData>
  <mergeCells count="6">
    <mergeCell ref="H71:I71"/>
    <mergeCell ref="B1:H1"/>
    <mergeCell ref="B2:H2"/>
    <mergeCell ref="F4:G4"/>
    <mergeCell ref="H5:I5"/>
    <mergeCell ref="H63:I63"/>
  </mergeCells>
  <printOptions horizontalCentered="1"/>
  <pageMargins left="0.75" right="0.75" top="0.74" bottom="0.75" header="0.5" footer="0.5"/>
  <pageSetup firstPageNumber="92" fitToHeight="0" orientation="landscape" useFirstPageNumber="1" r:id="rId1"/>
  <headerFooter alignWithMargins="0">
    <oddHeader>&amp;C&amp;"Arial,Italic"&amp;9Table 17</oddHeader>
    <oddFooter>&amp;L&amp;"Arial,Regular"&amp;9&amp;K00-024       ~County of San Diego~&amp;C&amp;10&amp;P</oddFooter>
  </headerFooter>
  <rowBreaks count="1" manualBreakCount="1">
    <brk id="5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School</vt:lpstr>
      <vt:lpstr>School!Print_Area</vt:lpstr>
      <vt:lpstr>School!Print_Titles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Romero, Jill</cp:lastModifiedBy>
  <cp:lastPrinted>2020-05-20T19:30:22Z</cp:lastPrinted>
  <dcterms:created xsi:type="dcterms:W3CDTF">2015-02-23T17:13:11Z</dcterms:created>
  <dcterms:modified xsi:type="dcterms:W3CDTF">2020-05-20T19:30:27Z</dcterms:modified>
</cp:coreProperties>
</file>