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0-21\Turned in TO REVIEW - 2020-2021 Rate Book Draft Reports\"/>
    </mc:Choice>
  </mc:AlternateContent>
  <xr:revisionPtr revIDLastSave="0" documentId="13_ncr:1_{FB49C565-4F39-457E-8C4C-22D44964ADE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unty AV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3" l="1"/>
  <c r="E29" i="3"/>
  <c r="G29" i="3" s="1"/>
  <c r="I29" i="3" s="1"/>
  <c r="H33" i="3" l="1"/>
  <c r="F33" i="3"/>
  <c r="D33" i="3"/>
  <c r="C33" i="3"/>
  <c r="B33" i="3"/>
  <c r="B39" i="3" s="1"/>
  <c r="H18" i="3"/>
  <c r="H24" i="3" s="1"/>
  <c r="B18" i="3"/>
  <c r="B24" i="3" s="1"/>
  <c r="E33" i="3" l="1"/>
  <c r="G33" i="3" s="1"/>
  <c r="I33" i="3" s="1"/>
  <c r="F18" i="3"/>
  <c r="F24" i="3" s="1"/>
  <c r="D18" i="3"/>
  <c r="D24" i="3" s="1"/>
  <c r="C18" i="3"/>
  <c r="C24" i="3" s="1"/>
  <c r="E21" i="3"/>
  <c r="E24" i="3" l="1"/>
  <c r="G24" i="3" s="1"/>
  <c r="I24" i="3" s="1"/>
  <c r="E18" i="3"/>
  <c r="G18" i="3" s="1"/>
  <c r="I18" i="3" s="1"/>
  <c r="G21" i="3" l="1"/>
  <c r="E31" i="3" l="1"/>
  <c r="G31" i="3" s="1"/>
  <c r="I31" i="3" s="1"/>
  <c r="E16" i="3"/>
  <c r="G15" i="3" l="1"/>
  <c r="I15" i="3" s="1"/>
  <c r="G16" i="3" l="1"/>
  <c r="I16" i="3" s="1"/>
  <c r="G36" i="3" l="1"/>
  <c r="I36" i="3" s="1"/>
  <c r="H39" i="3"/>
  <c r="F39" i="3"/>
  <c r="D39" i="3"/>
  <c r="C39" i="3"/>
  <c r="E39" i="3" l="1"/>
  <c r="G39" i="3" s="1"/>
  <c r="I39" i="3" s="1"/>
  <c r="I2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pemus</author>
  </authors>
  <commentList>
    <comment ref="A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pemus:</t>
        </r>
        <r>
          <rPr>
            <sz val="8"/>
            <color indexed="81"/>
            <rFont val="Tahoma"/>
            <family val="2"/>
          </rPr>
          <t xml:space="preserve">
Completed 8/24/2012</t>
        </r>
      </text>
    </comment>
  </commentList>
</comments>
</file>

<file path=xl/sharedStrings.xml><?xml version="1.0" encoding="utf-8"?>
<sst xmlns="http://schemas.openxmlformats.org/spreadsheetml/2006/main" count="42" uniqueCount="29">
  <si>
    <t>. . . . . . . . . . . . . . . . . . . . ASSESSED VALUATIONS. . . . . . . . . . . . . . . . . . . .</t>
  </si>
  <si>
    <t>GROSS LESS</t>
  </si>
  <si>
    <t>PERSONAL</t>
  </si>
  <si>
    <t>TOTAL</t>
  </si>
  <si>
    <t>REGULAR</t>
  </si>
  <si>
    <t>HOME</t>
  </si>
  <si>
    <t>LAND</t>
  </si>
  <si>
    <t>IMPROVEMENTS</t>
  </si>
  <si>
    <t>PROPERTY</t>
  </si>
  <si>
    <t>GROSS</t>
  </si>
  <si>
    <t>EXEMPTIONS</t>
  </si>
  <si>
    <t>OWNERS</t>
  </si>
  <si>
    <t>ALL EXEMPTIONS</t>
  </si>
  <si>
    <t>SECURED PROPERTY</t>
  </si>
  <si>
    <t xml:space="preserve">   LOCALLY ASSESSED</t>
  </si>
  <si>
    <t xml:space="preserve">     UNITARY</t>
  </si>
  <si>
    <t xml:space="preserve">     NON UNITARY</t>
  </si>
  <si>
    <t>TOTAL SECURED</t>
  </si>
  <si>
    <t>UNSECURED PROPERTY</t>
  </si>
  <si>
    <t>TOTAL SECURED &amp;</t>
  </si>
  <si>
    <t>UNSECURED</t>
  </si>
  <si>
    <t>VALUATION FOR COUNTY LIBRARY (A)</t>
  </si>
  <si>
    <t xml:space="preserve">  LOCALLY ASSESSED</t>
  </si>
  <si>
    <t xml:space="preserve">  STATE ASSESSED</t>
  </si>
  <si>
    <t xml:space="preserve">       SAN MARCOS, SANTEE, SOLANA BEACH, AND VISTA.</t>
  </si>
  <si>
    <r>
      <rPr>
        <b/>
        <sz val="8"/>
        <rFont val="Arial"/>
        <family val="2"/>
      </rPr>
      <t>(A)</t>
    </r>
    <r>
      <rPr>
        <sz val="8"/>
        <rFont val="Arial"/>
        <family val="2"/>
      </rPr>
      <t xml:space="preserve"> THE COUNTY LIBRARY SERVES ALL UNINCORPORATED AREAS AND THE CITIES OF DEL MAR, EL CAJON, ENCINITAS, IMPERIAL BEACH, LA MESA, LEMON GROVE, POWAY,</t>
    </r>
  </si>
  <si>
    <t>ASSESSED VALUATIONS - COUNTY WIDE AND COUNTY LIBRARY</t>
  </si>
  <si>
    <t>VALUATION  FOR  COUNTY WIDE  FUNDS</t>
  </si>
  <si>
    <t>FISCAL YEAR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</si>
</sst>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  <font>
      <u val="singleAccounting"/>
      <sz val="8"/>
      <name val="Arial"/>
      <family val="2"/>
    </font>
    <font>
      <u val="double"/>
      <sz val="8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Fill="1" applyAlignment="1">
      <alignment vertical="center"/>
    </xf>
    <xf numFmtId="164" fontId="3" fillId="0" borderId="0" xfId="1" applyNumberFormat="1" applyFont="1" applyFill="1" applyAlignment="1">
      <alignment vertical="center"/>
    </xf>
    <xf numFmtId="164" fontId="3" fillId="0" borderId="0" xfId="1" applyNumberFormat="1" applyFont="1" applyFill="1" applyAlignment="1" applyProtection="1">
      <alignment horizontal="centerContinuous" vertical="center"/>
    </xf>
    <xf numFmtId="164" fontId="3" fillId="0" borderId="0" xfId="1" applyNumberFormat="1" applyFont="1" applyFill="1" applyAlignment="1">
      <alignment horizontal="centerContinuous" vertical="center"/>
    </xf>
    <xf numFmtId="164" fontId="3" fillId="0" borderId="0" xfId="1" applyNumberFormat="1" applyFont="1" applyFill="1" applyAlignment="1" applyProtection="1">
      <alignment horizontal="center" vertical="center"/>
    </xf>
    <xf numFmtId="164" fontId="4" fillId="0" borderId="0" xfId="1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164" fontId="4" fillId="0" borderId="0" xfId="1" applyNumberFormat="1" applyFont="1" applyFill="1" applyAlignment="1" applyProtection="1">
      <alignment horizontal="centerContinuous" vertical="center"/>
    </xf>
    <xf numFmtId="0" fontId="4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37" fontId="3" fillId="0" borderId="0" xfId="1" applyNumberFormat="1" applyFont="1" applyFill="1" applyAlignment="1" applyProtection="1">
      <alignment vertical="center"/>
    </xf>
    <xf numFmtId="37" fontId="3" fillId="0" borderId="0" xfId="1" quotePrefix="1" applyNumberFormat="1" applyFont="1" applyFill="1" applyBorder="1" applyAlignment="1" applyProtection="1">
      <alignment horizontal="right" vertical="center"/>
    </xf>
    <xf numFmtId="37" fontId="4" fillId="0" borderId="0" xfId="1" applyNumberFormat="1" applyFont="1" applyFill="1" applyAlignment="1" applyProtection="1">
      <alignment vertical="center"/>
    </xf>
    <xf numFmtId="37" fontId="4" fillId="0" borderId="0" xfId="1" quotePrefix="1" applyNumberFormat="1" applyFont="1" applyFill="1" applyAlignment="1" applyProtection="1">
      <alignment horizontal="right" vertical="center"/>
    </xf>
    <xf numFmtId="0" fontId="4" fillId="0" borderId="0" xfId="0" applyFont="1" applyFill="1" applyAlignment="1">
      <alignment vertical="center"/>
    </xf>
    <xf numFmtId="164" fontId="4" fillId="0" borderId="0" xfId="1" applyNumberFormat="1" applyFont="1" applyFill="1" applyAlignment="1" applyProtection="1">
      <alignment vertical="center"/>
    </xf>
    <xf numFmtId="164" fontId="3" fillId="0" borderId="0" xfId="1" applyNumberFormat="1" applyFont="1" applyFill="1" applyAlignment="1" applyProtection="1">
      <alignment vertical="center"/>
    </xf>
    <xf numFmtId="37" fontId="6" fillId="0" borderId="0" xfId="1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horizontal="left" vertical="top"/>
    </xf>
    <xf numFmtId="37" fontId="7" fillId="0" borderId="0" xfId="1" applyNumberFormat="1" applyFont="1" applyFill="1" applyAlignment="1" applyProtection="1">
      <alignment vertical="top"/>
    </xf>
    <xf numFmtId="37" fontId="3" fillId="0" borderId="0" xfId="0" applyNumberFormat="1" applyFont="1" applyFill="1" applyAlignment="1" applyProtection="1">
      <alignment vertical="center"/>
    </xf>
    <xf numFmtId="164" fontId="3" fillId="0" borderId="0" xfId="1" applyNumberFormat="1" applyFont="1" applyFill="1"/>
    <xf numFmtId="0" fontId="0" fillId="0" borderId="0" xfId="0" applyFill="1"/>
    <xf numFmtId="0" fontId="3" fillId="0" borderId="0" xfId="0" applyFont="1" applyFill="1"/>
    <xf numFmtId="0" fontId="2" fillId="0" borderId="0" xfId="0" applyFont="1" applyFill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5"/>
  <sheetViews>
    <sheetView showGridLines="0" tabSelected="1" zoomScaleNormal="100" zoomScaleSheetLayoutView="100" zoomScalePageLayoutView="85" workbookViewId="0">
      <selection activeCell="K37" sqref="K37"/>
    </sheetView>
  </sheetViews>
  <sheetFormatPr defaultColWidth="9.140625" defaultRowHeight="12.75" x14ac:dyDescent="0.2"/>
  <cols>
    <col min="1" max="1" width="16.85546875" style="25" customWidth="1"/>
    <col min="2" max="2" width="14.7109375" style="23" customWidth="1"/>
    <col min="3" max="3" width="13.85546875" style="23" customWidth="1"/>
    <col min="4" max="4" width="13.42578125" style="23" customWidth="1"/>
    <col min="5" max="5" width="14.140625" style="23" customWidth="1"/>
    <col min="6" max="6" width="13.28515625" style="23" customWidth="1"/>
    <col min="7" max="7" width="13.85546875" style="23" customWidth="1"/>
    <col min="8" max="8" width="12.28515625" style="23" customWidth="1"/>
    <col min="9" max="9" width="14.7109375" style="23" customWidth="1"/>
    <col min="10" max="16384" width="9.140625" style="24"/>
  </cols>
  <sheetData>
    <row r="2" spans="1:9" s="1" customFormat="1" ht="15.75" x14ac:dyDescent="0.2">
      <c r="A2" s="26" t="s">
        <v>26</v>
      </c>
      <c r="B2" s="26"/>
      <c r="C2" s="26"/>
      <c r="D2" s="26"/>
      <c r="E2" s="26"/>
      <c r="F2" s="26"/>
      <c r="G2" s="26"/>
      <c r="H2" s="26"/>
      <c r="I2" s="26"/>
    </row>
    <row r="3" spans="1:9" s="1" customFormat="1" ht="15.75" x14ac:dyDescent="0.2">
      <c r="A3" s="26" t="s">
        <v>28</v>
      </c>
      <c r="B3" s="26"/>
      <c r="C3" s="26"/>
      <c r="D3" s="26"/>
      <c r="E3" s="26"/>
      <c r="F3" s="26"/>
      <c r="G3" s="26"/>
      <c r="H3" s="26"/>
      <c r="I3" s="26"/>
    </row>
    <row r="4" spans="1:9" s="1" customFormat="1" ht="11.45" customHeight="1" x14ac:dyDescent="0.2">
      <c r="B4" s="2"/>
      <c r="C4" s="2"/>
      <c r="D4" s="2"/>
      <c r="E4" s="2"/>
      <c r="F4" s="2"/>
      <c r="G4" s="2"/>
      <c r="H4" s="2"/>
      <c r="I4" s="2"/>
    </row>
    <row r="5" spans="1:9" s="1" customFormat="1" ht="11.45" customHeight="1" x14ac:dyDescent="0.2">
      <c r="B5" s="2"/>
      <c r="C5" s="2"/>
      <c r="D5" s="2"/>
      <c r="E5" s="2"/>
      <c r="F5" s="2"/>
      <c r="G5" s="2"/>
      <c r="H5" s="2"/>
      <c r="I5" s="2"/>
    </row>
    <row r="6" spans="1:9" s="1" customFormat="1" ht="11.45" customHeight="1" x14ac:dyDescent="0.2">
      <c r="B6" s="3" t="s">
        <v>0</v>
      </c>
      <c r="C6" s="3"/>
      <c r="D6" s="3"/>
      <c r="E6" s="4"/>
      <c r="F6" s="5"/>
      <c r="G6" s="5" t="s">
        <v>1</v>
      </c>
      <c r="H6" s="5" t="s">
        <v>5</v>
      </c>
      <c r="I6" s="2"/>
    </row>
    <row r="7" spans="1:9" s="1" customFormat="1" ht="11.45" customHeight="1" x14ac:dyDescent="0.2">
      <c r="B7" s="2"/>
      <c r="C7" s="2"/>
      <c r="D7" s="5" t="s">
        <v>2</v>
      </c>
      <c r="E7" s="5" t="s">
        <v>3</v>
      </c>
      <c r="F7" s="5" t="s">
        <v>4</v>
      </c>
      <c r="G7" s="5" t="s">
        <v>4</v>
      </c>
      <c r="H7" s="5" t="s">
        <v>11</v>
      </c>
      <c r="I7" s="5" t="s">
        <v>1</v>
      </c>
    </row>
    <row r="8" spans="1:9" s="1" customFormat="1" ht="11.45" customHeight="1" x14ac:dyDescent="0.2"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10</v>
      </c>
      <c r="H8" s="7" t="s">
        <v>10</v>
      </c>
      <c r="I8" s="6" t="s">
        <v>12</v>
      </c>
    </row>
    <row r="9" spans="1:9" s="1" customFormat="1" ht="11.45" customHeight="1" x14ac:dyDescent="0.2">
      <c r="B9" s="2"/>
      <c r="C9" s="2"/>
      <c r="D9" s="2"/>
      <c r="E9" s="2"/>
      <c r="F9" s="2"/>
      <c r="G9" s="2"/>
      <c r="H9" s="2"/>
      <c r="I9" s="2"/>
    </row>
    <row r="10" spans="1:9" s="1" customFormat="1" ht="11.45" customHeight="1" x14ac:dyDescent="0.2">
      <c r="A10" s="8" t="s">
        <v>27</v>
      </c>
      <c r="B10" s="9"/>
      <c r="C10" s="4"/>
      <c r="D10" s="4"/>
      <c r="E10" s="4"/>
      <c r="F10" s="4"/>
      <c r="G10" s="4"/>
      <c r="H10" s="2"/>
      <c r="I10" s="2"/>
    </row>
    <row r="11" spans="1:9" s="1" customFormat="1" ht="11.45" customHeight="1" x14ac:dyDescent="0.2">
      <c r="B11" s="2"/>
      <c r="C11" s="2"/>
      <c r="D11" s="2"/>
      <c r="E11" s="2"/>
      <c r="F11" s="2"/>
      <c r="G11" s="2"/>
      <c r="H11" s="2"/>
      <c r="I11" s="2"/>
    </row>
    <row r="12" spans="1:9" s="1" customFormat="1" ht="11.45" customHeight="1" x14ac:dyDescent="0.2">
      <c r="A12" s="10" t="s">
        <v>13</v>
      </c>
      <c r="E12" s="2"/>
      <c r="F12" s="2"/>
      <c r="G12" s="2"/>
      <c r="H12" s="2"/>
      <c r="I12" s="2"/>
    </row>
    <row r="13" spans="1:9" s="1" customFormat="1" ht="11.45" customHeight="1" x14ac:dyDescent="0.2">
      <c r="A13" s="11" t="s">
        <v>22</v>
      </c>
      <c r="B13" s="2">
        <v>275874415003</v>
      </c>
      <c r="C13" s="2">
        <v>305703995534</v>
      </c>
      <c r="D13" s="2">
        <v>2729892794</v>
      </c>
      <c r="E13" s="12">
        <v>584308303331</v>
      </c>
      <c r="F13" s="12">
        <v>17856045597</v>
      </c>
      <c r="G13" s="12">
        <v>566452257734</v>
      </c>
      <c r="H13" s="12">
        <v>3374013744</v>
      </c>
      <c r="I13" s="12">
        <v>563078243990</v>
      </c>
    </row>
    <row r="14" spans="1:9" s="1" customFormat="1" ht="11.45" customHeight="1" x14ac:dyDescent="0.2">
      <c r="A14" s="11" t="s">
        <v>23</v>
      </c>
      <c r="B14" s="12"/>
      <c r="C14" s="12"/>
      <c r="D14" s="12"/>
      <c r="E14" s="12"/>
      <c r="F14" s="12"/>
      <c r="G14" s="12"/>
      <c r="H14" s="12"/>
      <c r="I14" s="12"/>
    </row>
    <row r="15" spans="1:9" s="1" customFormat="1" ht="11.45" customHeight="1" x14ac:dyDescent="0.2">
      <c r="A15" s="11" t="s">
        <v>15</v>
      </c>
      <c r="B15" s="12">
        <v>795733555</v>
      </c>
      <c r="C15" s="12">
        <v>10247707874</v>
      </c>
      <c r="D15" s="12">
        <v>1554076047</v>
      </c>
      <c r="E15" s="12">
        <v>12597517476</v>
      </c>
      <c r="F15" s="13">
        <v>0</v>
      </c>
      <c r="G15" s="12">
        <f>+E15-F15</f>
        <v>12597517476</v>
      </c>
      <c r="H15" s="13">
        <v>0</v>
      </c>
      <c r="I15" s="12">
        <f>+G15-H15</f>
        <v>12597517476</v>
      </c>
    </row>
    <row r="16" spans="1:9" s="1" customFormat="1" ht="11.45" customHeight="1" x14ac:dyDescent="0.2">
      <c r="A16" s="11" t="s">
        <v>16</v>
      </c>
      <c r="B16" s="14">
        <v>62243067</v>
      </c>
      <c r="C16" s="14">
        <v>1492984852</v>
      </c>
      <c r="D16" s="14">
        <v>567932</v>
      </c>
      <c r="E16" s="14">
        <f>SUM(B16:D16)</f>
        <v>1555795851</v>
      </c>
      <c r="F16" s="15">
        <v>0</v>
      </c>
      <c r="G16" s="14">
        <f>+E16-F16</f>
        <v>1555795851</v>
      </c>
      <c r="H16" s="15">
        <v>0</v>
      </c>
      <c r="I16" s="14">
        <f>+G16-H16</f>
        <v>1555795851</v>
      </c>
    </row>
    <row r="17" spans="1:10" s="1" customFormat="1" ht="11.45" customHeight="1" x14ac:dyDescent="0.2">
      <c r="B17" s="12"/>
      <c r="C17" s="12"/>
      <c r="D17" s="12"/>
      <c r="E17" s="12"/>
      <c r="F17" s="12"/>
      <c r="G17" s="12"/>
      <c r="H17" s="12"/>
      <c r="I17" s="12"/>
    </row>
    <row r="18" spans="1:10" s="1" customFormat="1" ht="11.45" customHeight="1" x14ac:dyDescent="0.2">
      <c r="A18" s="11" t="s">
        <v>17</v>
      </c>
      <c r="B18" s="14">
        <f>SUM(B13:B16)</f>
        <v>276732391625</v>
      </c>
      <c r="C18" s="14">
        <f>SUM(C13:C16)</f>
        <v>317444688260</v>
      </c>
      <c r="D18" s="14">
        <f>SUM(D13:D16)</f>
        <v>4284536773</v>
      </c>
      <c r="E18" s="14">
        <f>SUM(B18:D18)</f>
        <v>598461616658</v>
      </c>
      <c r="F18" s="14">
        <f>SUM(F13:F17)</f>
        <v>17856045597</v>
      </c>
      <c r="G18" s="14">
        <f>+E18-F18</f>
        <v>580605571061</v>
      </c>
      <c r="H18" s="14">
        <f>SUM(H13:H16)</f>
        <v>3374013744</v>
      </c>
      <c r="I18" s="14">
        <f>+G18-H18</f>
        <v>577231557317</v>
      </c>
    </row>
    <row r="19" spans="1:10" s="1" customFormat="1" ht="11.45" customHeight="1" x14ac:dyDescent="0.2">
      <c r="A19" s="16"/>
      <c r="B19" s="17"/>
      <c r="C19" s="18"/>
      <c r="D19" s="18"/>
      <c r="E19" s="18"/>
      <c r="F19" s="18"/>
      <c r="G19" s="18"/>
      <c r="H19" s="18"/>
      <c r="I19" s="18"/>
    </row>
    <row r="20" spans="1:10" s="1" customFormat="1" ht="11.45" customHeight="1" x14ac:dyDescent="0.2">
      <c r="A20" s="10" t="s">
        <v>18</v>
      </c>
      <c r="B20" s="18"/>
      <c r="C20" s="18"/>
      <c r="D20" s="18"/>
      <c r="E20" s="18"/>
      <c r="F20" s="18"/>
      <c r="G20" s="18"/>
      <c r="H20" s="18"/>
      <c r="I20" s="18"/>
    </row>
    <row r="21" spans="1:10" s="1" customFormat="1" ht="11.45" customHeight="1" x14ac:dyDescent="0.2">
      <c r="A21" s="11" t="s">
        <v>22</v>
      </c>
      <c r="B21" s="14">
        <v>0</v>
      </c>
      <c r="C21" s="14">
        <v>4983017943</v>
      </c>
      <c r="D21" s="14">
        <v>14654278686</v>
      </c>
      <c r="E21" s="14">
        <f>SUM(B21:D21)</f>
        <v>19637296629</v>
      </c>
      <c r="F21" s="15">
        <v>1987395257</v>
      </c>
      <c r="G21" s="19">
        <f>E21-F21</f>
        <v>17649901372</v>
      </c>
      <c r="H21" s="15">
        <v>2146445</v>
      </c>
      <c r="I21" s="19">
        <f>+G21-H21</f>
        <v>17647754927</v>
      </c>
    </row>
    <row r="22" spans="1:10" s="1" customFormat="1" ht="11.45" customHeight="1" x14ac:dyDescent="0.2">
      <c r="A22" s="16"/>
      <c r="B22" s="17"/>
      <c r="C22" s="17"/>
      <c r="D22" s="17"/>
      <c r="E22" s="17"/>
      <c r="F22" s="17"/>
      <c r="G22" s="17"/>
      <c r="H22" s="18"/>
      <c r="I22" s="17"/>
    </row>
    <row r="23" spans="1:10" s="1" customFormat="1" ht="11.45" customHeight="1" x14ac:dyDescent="0.2">
      <c r="A23" s="10" t="s">
        <v>19</v>
      </c>
      <c r="B23" s="18"/>
      <c r="C23" s="18"/>
      <c r="D23" s="18"/>
      <c r="E23" s="18"/>
      <c r="F23" s="18"/>
      <c r="G23" s="18"/>
      <c r="H23" s="18"/>
      <c r="I23" s="18"/>
    </row>
    <row r="24" spans="1:10" s="1" customFormat="1" ht="13.9" customHeight="1" x14ac:dyDescent="0.2">
      <c r="A24" s="20" t="s">
        <v>20</v>
      </c>
      <c r="B24" s="21">
        <f>B18+B21</f>
        <v>276732391625</v>
      </c>
      <c r="C24" s="21">
        <f>C18+C21</f>
        <v>322427706203</v>
      </c>
      <c r="D24" s="21">
        <f>D18+D21</f>
        <v>18938815459</v>
      </c>
      <c r="E24" s="21">
        <f>SUM(B24:D24)</f>
        <v>618098913287</v>
      </c>
      <c r="F24" s="21">
        <f>F18+F21</f>
        <v>19843440854</v>
      </c>
      <c r="G24" s="21">
        <f>+E24-F24</f>
        <v>598255472433</v>
      </c>
      <c r="H24" s="21">
        <f>H18+H21</f>
        <v>3376160189</v>
      </c>
      <c r="I24" s="21">
        <f>+G24-H24</f>
        <v>594879312244</v>
      </c>
    </row>
    <row r="25" spans="1:10" s="1" customFormat="1" ht="11.45" customHeight="1" x14ac:dyDescent="0.2">
      <c r="B25" s="12"/>
      <c r="C25" s="12"/>
      <c r="D25" s="12"/>
      <c r="E25" s="12"/>
      <c r="F25" s="12"/>
      <c r="G25" s="12"/>
      <c r="H25" s="12"/>
      <c r="I25" s="12"/>
    </row>
    <row r="26" spans="1:10" s="1" customFormat="1" ht="11.45" customHeight="1" x14ac:dyDescent="0.2">
      <c r="A26" s="8" t="s">
        <v>21</v>
      </c>
      <c r="B26" s="12"/>
      <c r="C26" s="12"/>
      <c r="D26" s="12"/>
      <c r="E26" s="12"/>
      <c r="F26" s="12"/>
      <c r="G26" s="12"/>
      <c r="H26" s="12"/>
      <c r="I26" s="12"/>
    </row>
    <row r="27" spans="1:10" s="1" customFormat="1" ht="11.45" customHeight="1" x14ac:dyDescent="0.2">
      <c r="B27" s="12"/>
      <c r="C27" s="12"/>
      <c r="D27" s="12"/>
      <c r="E27" s="12"/>
      <c r="F27" s="12"/>
      <c r="G27" s="12"/>
      <c r="H27" s="12"/>
      <c r="I27" s="12"/>
    </row>
    <row r="28" spans="1:10" s="1" customFormat="1" ht="11.45" customHeight="1" x14ac:dyDescent="0.2">
      <c r="A28" s="10" t="s">
        <v>13</v>
      </c>
      <c r="B28" s="12"/>
      <c r="C28" s="12"/>
      <c r="D28" s="12"/>
      <c r="E28" s="12"/>
      <c r="F28" s="12"/>
      <c r="G28" s="12"/>
      <c r="H28" s="12"/>
      <c r="I28" s="12"/>
    </row>
    <row r="29" spans="1:10" s="1" customFormat="1" ht="11.45" customHeight="1" x14ac:dyDescent="0.2">
      <c r="A29" s="11" t="s">
        <v>22</v>
      </c>
      <c r="B29" s="2">
        <v>83572823020</v>
      </c>
      <c r="C29" s="2">
        <v>94007492473</v>
      </c>
      <c r="D29" s="2">
        <v>159790464</v>
      </c>
      <c r="E29" s="12">
        <f>SUM(B29:D29)</f>
        <v>177740105957</v>
      </c>
      <c r="F29" s="12">
        <v>3851535810</v>
      </c>
      <c r="G29" s="12">
        <f>+E29-F29</f>
        <v>173888570147</v>
      </c>
      <c r="H29" s="12">
        <v>1208673210</v>
      </c>
      <c r="I29" s="12">
        <f>+G29-H29</f>
        <v>172679896937</v>
      </c>
    </row>
    <row r="30" spans="1:10" s="1" customFormat="1" ht="11.45" customHeight="1" x14ac:dyDescent="0.2">
      <c r="A30" s="11" t="s">
        <v>23</v>
      </c>
      <c r="B30" s="12"/>
      <c r="C30" s="12"/>
      <c r="D30" s="12"/>
      <c r="E30" s="12"/>
      <c r="F30" s="12"/>
      <c r="G30" s="12"/>
      <c r="H30" s="12"/>
      <c r="I30" s="12"/>
    </row>
    <row r="31" spans="1:10" s="1" customFormat="1" ht="11.45" customHeight="1" x14ac:dyDescent="0.2">
      <c r="A31" s="11" t="s">
        <v>16</v>
      </c>
      <c r="B31" s="14">
        <v>19990931</v>
      </c>
      <c r="C31" s="14">
        <v>595098918</v>
      </c>
      <c r="D31" s="14">
        <v>116250</v>
      </c>
      <c r="E31" s="14">
        <f>SUM(B31:D31)</f>
        <v>615206099</v>
      </c>
      <c r="F31" s="15">
        <v>0</v>
      </c>
      <c r="G31" s="14">
        <f>+E31-F31</f>
        <v>615206099</v>
      </c>
      <c r="H31" s="14">
        <v>0</v>
      </c>
      <c r="I31" s="14">
        <f>+G31-H31</f>
        <v>615206099</v>
      </c>
      <c r="J31" s="14"/>
    </row>
    <row r="32" spans="1:10" s="1" customFormat="1" ht="11.45" customHeight="1" x14ac:dyDescent="0.2">
      <c r="B32" s="14"/>
      <c r="C32" s="12"/>
      <c r="D32" s="12"/>
      <c r="E32" s="12"/>
      <c r="F32" s="12"/>
      <c r="G32" s="12"/>
      <c r="H32" s="12"/>
      <c r="I32" s="12"/>
    </row>
    <row r="33" spans="1:9" s="1" customFormat="1" ht="11.45" customHeight="1" x14ac:dyDescent="0.2">
      <c r="A33" s="11" t="s">
        <v>17</v>
      </c>
      <c r="B33" s="14">
        <f>SUM(B29:B31)</f>
        <v>83592813951</v>
      </c>
      <c r="C33" s="14">
        <f>SUM(C29:C31)</f>
        <v>94602591391</v>
      </c>
      <c r="D33" s="14">
        <f>SUM(D29:D31)</f>
        <v>159906714</v>
      </c>
      <c r="E33" s="14">
        <f>SUM(B33:D33)</f>
        <v>178355312056</v>
      </c>
      <c r="F33" s="14">
        <f>SUM(F29:F31)</f>
        <v>3851535810</v>
      </c>
      <c r="G33" s="14">
        <f>+E33-F33</f>
        <v>174503776246</v>
      </c>
      <c r="H33" s="14">
        <f>SUM(H29:H31)</f>
        <v>1208673210</v>
      </c>
      <c r="I33" s="14">
        <f>+G33-H33</f>
        <v>173295103036</v>
      </c>
    </row>
    <row r="34" spans="1:9" s="1" customFormat="1" ht="11.45" customHeight="1" x14ac:dyDescent="0.2">
      <c r="A34" s="22"/>
      <c r="B34" s="12"/>
      <c r="C34" s="12"/>
      <c r="D34" s="12"/>
      <c r="E34" s="12"/>
      <c r="F34" s="12"/>
      <c r="G34" s="12"/>
      <c r="H34" s="12"/>
      <c r="I34" s="12"/>
    </row>
    <row r="35" spans="1:9" s="1" customFormat="1" ht="11.45" customHeight="1" x14ac:dyDescent="0.2">
      <c r="A35" s="10" t="s">
        <v>18</v>
      </c>
      <c r="B35" s="14"/>
      <c r="C35" s="12"/>
      <c r="D35" s="12"/>
      <c r="E35" s="12"/>
      <c r="F35" s="12"/>
      <c r="G35" s="12"/>
      <c r="H35" s="12"/>
      <c r="I35" s="12"/>
    </row>
    <row r="36" spans="1:9" s="1" customFormat="1" ht="11.45" customHeight="1" x14ac:dyDescent="0.2">
      <c r="A36" s="11" t="s">
        <v>14</v>
      </c>
      <c r="B36" s="14">
        <v>0</v>
      </c>
      <c r="C36" s="14">
        <v>1242301367</v>
      </c>
      <c r="D36" s="14">
        <v>3016171598</v>
      </c>
      <c r="E36" s="14">
        <f>SUM(B36:D36)</f>
        <v>4258472965</v>
      </c>
      <c r="F36" s="15">
        <v>286566468</v>
      </c>
      <c r="G36" s="14">
        <f>+E36-F36</f>
        <v>3971906497</v>
      </c>
      <c r="H36" s="15">
        <v>0</v>
      </c>
      <c r="I36" s="14">
        <f>G36-H36</f>
        <v>3971906497</v>
      </c>
    </row>
    <row r="37" spans="1:9" s="1" customFormat="1" ht="11.45" customHeight="1" x14ac:dyDescent="0.2">
      <c r="B37" s="12"/>
      <c r="C37" s="12"/>
      <c r="D37" s="12"/>
      <c r="E37" s="12"/>
      <c r="F37" s="12"/>
      <c r="G37" s="12"/>
      <c r="H37" s="12"/>
      <c r="I37" s="12"/>
    </row>
    <row r="38" spans="1:9" s="1" customFormat="1" ht="11.45" customHeight="1" x14ac:dyDescent="0.2">
      <c r="A38" s="10" t="s">
        <v>19</v>
      </c>
      <c r="B38" s="12"/>
      <c r="C38" s="12"/>
      <c r="D38" s="12"/>
      <c r="E38" s="12"/>
      <c r="F38" s="12"/>
      <c r="G38" s="12"/>
      <c r="H38" s="12"/>
      <c r="I38" s="12"/>
    </row>
    <row r="39" spans="1:9" s="1" customFormat="1" ht="14.1" customHeight="1" x14ac:dyDescent="0.2">
      <c r="A39" s="20" t="s">
        <v>20</v>
      </c>
      <c r="B39" s="21">
        <f>SUM(B33:B36)</f>
        <v>83592813951</v>
      </c>
      <c r="C39" s="21">
        <f>SUM(C33:C36)</f>
        <v>95844892758</v>
      </c>
      <c r="D39" s="21">
        <f>SUM(D33:D36)</f>
        <v>3176078312</v>
      </c>
      <c r="E39" s="21">
        <f>SUM(B39:D39)</f>
        <v>182613785021</v>
      </c>
      <c r="F39" s="21">
        <f>SUM(F33:F36)</f>
        <v>4138102278</v>
      </c>
      <c r="G39" s="21">
        <f>E39-F39</f>
        <v>178475682743</v>
      </c>
      <c r="H39" s="21">
        <f>SUM(H33:H36)</f>
        <v>1208673210</v>
      </c>
      <c r="I39" s="21">
        <f>G39-H39</f>
        <v>177267009533</v>
      </c>
    </row>
    <row r="40" spans="1:9" s="1" customFormat="1" ht="14.1" customHeight="1" x14ac:dyDescent="0.2">
      <c r="A40" s="20"/>
      <c r="B40" s="21"/>
      <c r="C40" s="21"/>
      <c r="D40" s="21"/>
      <c r="E40" s="21"/>
      <c r="F40" s="21"/>
      <c r="G40" s="21"/>
      <c r="H40" s="21"/>
      <c r="I40" s="21"/>
    </row>
    <row r="41" spans="1:9" s="1" customFormat="1" ht="11.25" x14ac:dyDescent="0.2">
      <c r="A41" s="20"/>
      <c r="B41" s="18"/>
      <c r="C41" s="18"/>
      <c r="D41" s="18"/>
      <c r="E41" s="18"/>
      <c r="F41" s="18"/>
      <c r="G41" s="18"/>
      <c r="H41" s="18"/>
      <c r="I41" s="18"/>
    </row>
    <row r="42" spans="1:9" s="1" customFormat="1" ht="11.25" x14ac:dyDescent="0.2">
      <c r="B42" s="2"/>
      <c r="C42" s="2"/>
      <c r="D42" s="2"/>
      <c r="E42" s="2"/>
      <c r="F42" s="2"/>
      <c r="G42" s="2"/>
      <c r="H42" s="2"/>
      <c r="I42" s="2"/>
    </row>
    <row r="43" spans="1:9" s="1" customFormat="1" ht="11.25" x14ac:dyDescent="0.2">
      <c r="A43" s="11" t="s">
        <v>25</v>
      </c>
      <c r="B43" s="2"/>
      <c r="C43" s="2"/>
      <c r="D43" s="2"/>
      <c r="E43" s="2"/>
      <c r="F43" s="2"/>
      <c r="G43" s="2"/>
      <c r="H43" s="2"/>
      <c r="I43" s="2"/>
    </row>
    <row r="44" spans="1:9" s="1" customFormat="1" ht="12" customHeight="1" x14ac:dyDescent="0.2">
      <c r="A44" s="11" t="s">
        <v>24</v>
      </c>
      <c r="B44" s="2"/>
      <c r="C44" s="2"/>
      <c r="D44" s="2"/>
      <c r="E44" s="2"/>
      <c r="F44" s="2"/>
      <c r="G44" s="2"/>
      <c r="H44" s="2"/>
      <c r="I44" s="2"/>
    </row>
    <row r="45" spans="1:9" x14ac:dyDescent="0.2">
      <c r="A45" s="22"/>
    </row>
  </sheetData>
  <mergeCells count="2">
    <mergeCell ref="A2:I2"/>
    <mergeCell ref="A3:I3"/>
  </mergeCells>
  <pageMargins left="0.75" right="0.75" top="0.75" bottom="0.75" header="0.5" footer="0.5"/>
  <pageSetup scale="95" firstPageNumber="25" orientation="landscape" horizontalDpi="360" verticalDpi="360" r:id="rId1"/>
  <headerFooter alignWithMargins="0">
    <oddHeader xml:space="preserve">&amp;C&amp;"Arial,Italic"&amp;9
Table 3
</oddHeader>
    <oddFooter>&amp;L&amp;9&amp;K00-023        ~County of San Diego~&amp;C&amp;9 24</oddFooter>
  </headerFooter>
  <ignoredErrors>
    <ignoredError sqref="E39 G39:H3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County AV</vt:lpstr>
    </vt:vector>
  </TitlesOfParts>
  <Company>CSC - GIS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ksteveac</dc:creator>
  <cp:lastModifiedBy>Hewlett Packard Enterprise</cp:lastModifiedBy>
  <cp:lastPrinted>2021-01-06T21:47:42Z</cp:lastPrinted>
  <dcterms:created xsi:type="dcterms:W3CDTF">2001-10-18T18:11:26Z</dcterms:created>
  <dcterms:modified xsi:type="dcterms:W3CDTF">2021-01-06T21:58:00Z</dcterms:modified>
</cp:coreProperties>
</file>