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0-21\TO DO - 2020-2021 Rate Book Draft Reports\NOT DONE - update INFO\"/>
    </mc:Choice>
  </mc:AlternateContent>
  <xr:revisionPtr revIDLastSave="0" documentId="13_ncr:1_{CAC8AB5D-2E0A-47E1-A207-DF2329DCB707}" xr6:coauthVersionLast="45" xr6:coauthVersionMax="45" xr10:uidLastSave="{00000000-0000-0000-0000-000000000000}"/>
  <bookViews>
    <workbookView xWindow="45" yWindow="1095" windowWidth="16770" windowHeight="13950" tabRatio="900" xr2:uid="{00000000-000D-0000-FFFF-FFFF00000000}"/>
  </bookViews>
  <sheets>
    <sheet name="Special District" sheetId="11" r:id="rId1"/>
    <sheet name="Sheet1" sheetId="12" r:id="rId2"/>
  </sheets>
  <definedNames>
    <definedName name="_xlnm.Print_Area" localSheetId="0">'Special District'!$A$1:$G$182</definedName>
    <definedName name="_xlnm.Print_Titles" localSheetId="0">'Special District'!$4:$6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4" i="11" l="1"/>
  <c r="G156" i="11" l="1"/>
  <c r="I126" i="11"/>
  <c r="I120" i="11"/>
  <c r="I119" i="11"/>
  <c r="I70" i="11"/>
  <c r="I59" i="11"/>
  <c r="I51" i="11"/>
  <c r="I41" i="11"/>
  <c r="I39" i="11"/>
  <c r="I42" i="11"/>
  <c r="I21" i="11"/>
  <c r="I30" i="11"/>
  <c r="I31" i="11"/>
  <c r="I32" i="11"/>
  <c r="I40" i="11"/>
  <c r="I20" i="11"/>
  <c r="I35" i="11"/>
  <c r="I25" i="11"/>
  <c r="I33" i="11"/>
  <c r="I38" i="11"/>
  <c r="I22" i="11"/>
  <c r="I36" i="11"/>
  <c r="I37" i="11"/>
  <c r="I34" i="11"/>
  <c r="I26" i="11"/>
  <c r="I24" i="11"/>
  <c r="I23" i="11"/>
  <c r="I29" i="11"/>
  <c r="I28" i="11"/>
  <c r="I27" i="11"/>
  <c r="I130" i="11"/>
  <c r="I66" i="11"/>
  <c r="I67" i="11"/>
  <c r="I125" i="11"/>
  <c r="I124" i="11"/>
  <c r="I123" i="11"/>
  <c r="I118" i="11"/>
  <c r="I113" i="11"/>
  <c r="I69" i="11"/>
  <c r="I65" i="11"/>
  <c r="I64" i="11"/>
  <c r="I63" i="11"/>
  <c r="I58" i="11"/>
  <c r="I13" i="11"/>
  <c r="I137" i="11"/>
  <c r="I55" i="11"/>
  <c r="I12" i="11"/>
  <c r="I10" i="11"/>
  <c r="I134" i="11"/>
  <c r="I129" i="11"/>
  <c r="I54" i="11"/>
  <c r="I45" i="11"/>
  <c r="I131" i="11"/>
  <c r="I122" i="11"/>
  <c r="I135" i="11"/>
  <c r="I68" i="11"/>
  <c r="I50" i="11"/>
  <c r="I44" i="11"/>
  <c r="I112" i="11"/>
  <c r="I60" i="11"/>
  <c r="I136" i="11"/>
  <c r="I57" i="11"/>
  <c r="I11" i="11"/>
  <c r="I133" i="11"/>
  <c r="I132" i="11"/>
  <c r="I121" i="11"/>
  <c r="I56" i="11"/>
  <c r="I53" i="11"/>
  <c r="I52" i="11"/>
  <c r="I62" i="11"/>
  <c r="I61" i="11"/>
  <c r="I43" i="11"/>
  <c r="I9" i="11"/>
  <c r="I8" i="11"/>
  <c r="I19" i="11"/>
  <c r="I18" i="11"/>
  <c r="I127" i="11"/>
  <c r="I111" i="11"/>
  <c r="I110" i="11"/>
  <c r="I109" i="11"/>
  <c r="I108" i="11"/>
  <c r="I17" i="11"/>
  <c r="I16" i="11"/>
  <c r="I107" i="11"/>
  <c r="I106" i="11"/>
  <c r="I105" i="11"/>
  <c r="I104" i="11"/>
  <c r="I103" i="11"/>
  <c r="I102" i="11"/>
  <c r="I101" i="11"/>
  <c r="I15" i="11"/>
  <c r="I100" i="11"/>
  <c r="I99" i="11"/>
  <c r="I98" i="11"/>
  <c r="I91" i="11"/>
  <c r="I90" i="11"/>
  <c r="I89" i="11"/>
  <c r="I88" i="11"/>
  <c r="I87" i="11"/>
  <c r="I86" i="11"/>
  <c r="I85" i="11"/>
  <c r="I83" i="11"/>
  <c r="I14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128" i="11"/>
  <c r="B156" i="11" l="1"/>
  <c r="F156" i="11" l="1"/>
  <c r="E156" i="11"/>
  <c r="D156" i="11"/>
  <c r="C156" i="11"/>
  <c r="I152" i="11"/>
  <c r="I151" i="11"/>
  <c r="I150" i="11"/>
  <c r="I149" i="11"/>
  <c r="I148" i="11"/>
  <c r="I147" i="11"/>
  <c r="I146" i="11"/>
  <c r="I145" i="11"/>
  <c r="I114" i="11"/>
  <c r="I115" i="11"/>
  <c r="I84" i="11"/>
</calcChain>
</file>

<file path=xl/sharedStrings.xml><?xml version="1.0" encoding="utf-8"?>
<sst xmlns="http://schemas.openxmlformats.org/spreadsheetml/2006/main" count="159" uniqueCount="151">
  <si>
    <t xml:space="preserve">CWA VISTA IRRIGATION                  </t>
  </si>
  <si>
    <t xml:space="preserve">RANCHO SANTA FE CSD - LANDSCAPE MAINT </t>
  </si>
  <si>
    <t xml:space="preserve">WHISPERING PALMS SEWER IMP DIST NO. 1 </t>
  </si>
  <si>
    <t>SECURED</t>
  </si>
  <si>
    <t>UNSECURED</t>
  </si>
  <si>
    <t>TOTAL</t>
  </si>
  <si>
    <t>STATE</t>
  </si>
  <si>
    <t>- - - HOMEOWNERS - - -</t>
  </si>
  <si>
    <t>COUNTY SERVICE AREA NO 83 SAN DIEGUITO</t>
  </si>
  <si>
    <t xml:space="preserve">COUNTY SERVICE AREA NO 128 SAN MIGUEL </t>
  </si>
  <si>
    <t xml:space="preserve">NORTH COUNTY FPD - RAINBOW SUBZONE    </t>
  </si>
  <si>
    <t xml:space="preserve">SANTA FE IRRIGATION                   </t>
  </si>
  <si>
    <t xml:space="preserve">VISTA IRRIGATION                      </t>
  </si>
  <si>
    <t xml:space="preserve">CWA FALLBROOK PUBLIC UTILITY          </t>
  </si>
  <si>
    <t xml:space="preserve">CWA CITY OF NATIONAL CITY             </t>
  </si>
  <si>
    <t xml:space="preserve">CWA CITY OF OCEANSIDE                 </t>
  </si>
  <si>
    <t xml:space="preserve">CWA CITY OF SAN DIEGO                 </t>
  </si>
  <si>
    <t xml:space="preserve">CWA CITY OF ESCONDIDO                 </t>
  </si>
  <si>
    <t xml:space="preserve">CWA SOUTH BAY IRRIGATION              </t>
  </si>
  <si>
    <t xml:space="preserve">CWA CITY OF DEL MAR                   </t>
  </si>
  <si>
    <t>SPECIAL DISTRICTS</t>
  </si>
  <si>
    <t>COUNTY SERVICE AREA NO 17 SAN DIEGUITO</t>
  </si>
  <si>
    <t>UNITARY*</t>
  </si>
  <si>
    <t xml:space="preserve">    TOTAL SPECIAL DISTRICTS                             </t>
  </si>
  <si>
    <t xml:space="preserve">NORTH COUNTY CEMETERY                 </t>
  </si>
  <si>
    <t xml:space="preserve">OTAY WATER IMP DIST B - WATER SERVICE </t>
  </si>
  <si>
    <t xml:space="preserve">RAINBOW MUNI WATER IMP DIST A         </t>
  </si>
  <si>
    <t xml:space="preserve">RAINBOW MUNI WATER IMP DIST C         </t>
  </si>
  <si>
    <t xml:space="preserve">RAMONA MUNI WATER IMP DIST A          </t>
  </si>
  <si>
    <t xml:space="preserve">TRI CITY HOSPITAL DISTRICT MAINT      </t>
  </si>
  <si>
    <t xml:space="preserve">YUIMA MUNI WATER-IMP DIST A FOR WATER </t>
  </si>
  <si>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</si>
  <si>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</si>
  <si>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>ALPINE FIRE PROTECTION</t>
  </si>
  <si>
    <t>BONITA-SUNNYSIDE FIRE PROTECTION</t>
  </si>
  <si>
    <t>BORREGO (CALIF) WATER</t>
  </si>
  <si>
    <t>BORREGO SPRINGS FIRE PROTECTION</t>
  </si>
  <si>
    <t>CANEBRAKE COUNTY WATER</t>
  </si>
  <si>
    <t>CARLSBAD MUNICIPAL WATER</t>
  </si>
  <si>
    <t>COUNTY SERVICE AREA NO 69 HEARTLAND PARAMEDIC</t>
  </si>
  <si>
    <t>CWA CARLSBAD MUNI WATER</t>
  </si>
  <si>
    <t>CWA HELIX WATER</t>
  </si>
  <si>
    <t>CWA LAKESIDE WATER</t>
  </si>
  <si>
    <t>CWA OLIVENHAIN MUNI WATER</t>
  </si>
  <si>
    <t>CWA OTAY WATER</t>
  </si>
  <si>
    <t>CWA PADRE DAM MUNI WATER</t>
  </si>
  <si>
    <t>CWA RAINBOW MUNI WATER</t>
  </si>
  <si>
    <t>CWA RAMONA MUNI WATER</t>
  </si>
  <si>
    <t>CWA RINCON DEL DIABLO MUNI WATER</t>
  </si>
  <si>
    <t>CWA SAN DIEGUITO WATER</t>
  </si>
  <si>
    <t>CWA SANTA FE IRRIGATION</t>
  </si>
  <si>
    <t>CWA VALLECITOS COUNTY WATER</t>
  </si>
  <si>
    <t xml:space="preserve">CWA VALLEY CENTER MUNI WATER </t>
  </si>
  <si>
    <t>CWA YUIMA MUNI WATER</t>
  </si>
  <si>
    <t>DEER SPRINGS FIRE PROTECTION</t>
  </si>
  <si>
    <t>FALLBROOK HEALTHCARE</t>
  </si>
  <si>
    <t>FALLBROOK PUBLIC UTILITY</t>
  </si>
  <si>
    <t>FALLBROOK PUD - SANITARY</t>
  </si>
  <si>
    <t>GROSSMONT HEALTHCARE</t>
  </si>
  <si>
    <t>JULIAN COMMUNITY SERVICES</t>
  </si>
  <si>
    <t>JULIAN-CUYAMACA FIRE PROTECTION</t>
  </si>
  <si>
    <t>LAKESIDE FIRE PROTECTION</t>
  </si>
  <si>
    <t xml:space="preserve">LAKESIDE WATER </t>
  </si>
  <si>
    <t>LEUCADIA WASTEWATER</t>
  </si>
  <si>
    <t>LOWER SWEETWATER FIRE PROTECTION</t>
  </si>
  <si>
    <t>MISSION RESOURCE CONSERVATION</t>
  </si>
  <si>
    <t>MOOTAMAI MUNICIPAL WATER</t>
  </si>
  <si>
    <t>MORRO HILLS COMMUNITY SERVICES</t>
  </si>
  <si>
    <t>NORTH COUNTY FIRE PROTECTION</t>
  </si>
  <si>
    <t>OLIVENHAIN MUNICIPAL WATER</t>
  </si>
  <si>
    <t>OTAY WATER</t>
  </si>
  <si>
    <t>PADRE DAM MUNI WATER IMP DIST #1</t>
  </si>
  <si>
    <t>PADRE DAM MUNI WATER IMP DIST C</t>
  </si>
  <si>
    <t>PAUMA MUNICIPAL WATER</t>
  </si>
  <si>
    <t>PAUMA VALLEY COMMUNITY SERVICES</t>
  </si>
  <si>
    <t>POMERADO CEMETERY</t>
  </si>
  <si>
    <t>RAINBOW MUNICIPAL WATER</t>
  </si>
  <si>
    <t>RAMONA CEMETERY</t>
  </si>
  <si>
    <t>RAMONA MUNICIPAL WATER</t>
  </si>
  <si>
    <t>RANCHO SANTA FE COMMUNITY SERVICES</t>
  </si>
  <si>
    <t>RANCHO SANTA FE FIRE PROTECTION</t>
  </si>
  <si>
    <t>RINCON DEL DIABLO MUNI ID.E</t>
  </si>
  <si>
    <t>RINCON RANCH COMMUNITY SERVICES</t>
  </si>
  <si>
    <t>SAN DIEGO COUNTY FLOOD CONTROL</t>
  </si>
  <si>
    <t>SAN DIEGO COUNTY STREET LIGHTING</t>
  </si>
  <si>
    <t>SAN DIEGUITO WATER</t>
  </si>
  <si>
    <t>SAN LUIS REY MUNICIPAL WATER</t>
  </si>
  <si>
    <t>SAN MARCOS FIRE PROTECTION</t>
  </si>
  <si>
    <t>SAN MIGUEL CONSOL. FIRE PROTECTION</t>
  </si>
  <si>
    <t>UPPER SAN LUIS REY RESOURCE CONSERVATION</t>
  </si>
  <si>
    <t>VALLECITOS WATER</t>
  </si>
  <si>
    <t>VALLEY CENTER CEMETERY</t>
  </si>
  <si>
    <t>VALLEY CENTER FIRE PROTECTION</t>
  </si>
  <si>
    <t>VALLEY CENTER MUNICIPAL WATER</t>
  </si>
  <si>
    <t>VALLEY CENTER PARKS AND RECREATION</t>
  </si>
  <si>
    <t>VISTA FIRE PROTECTION</t>
  </si>
  <si>
    <t xml:space="preserve">WYNOLA (CALIF) WATER </t>
  </si>
  <si>
    <t>YUIMA MUNICIPAL WATER</t>
  </si>
  <si>
    <t>PERMANENT ROAD DIVISION NO. 1000, ZONE 6</t>
  </si>
  <si>
    <t>PERMANENT ROAD DIVISION NO. 1000, ZONE 8</t>
  </si>
  <si>
    <t>PERMANENT ROAD DIVISION NO. 1000, ZONE 9B</t>
  </si>
  <si>
    <t>PERMANENT ROAD DIVISION NO. 1000, ZONE 10</t>
  </si>
  <si>
    <t>PERMANENT ROAD DIVISION NO. 1000, ZONE 11A</t>
  </si>
  <si>
    <t>PERMANENT ROAD DIVISION NO. 1000, ZONE 11C</t>
  </si>
  <si>
    <t>PERMANENT ROAD DIVISION NO. 1000, ZONE 11D</t>
  </si>
  <si>
    <t>PERMANENT ROAD DIVISION NO. 1000, ZONE 12</t>
  </si>
  <si>
    <t>PERMANENT ROAD DIVISION NO. 1000, ZONE 13A</t>
  </si>
  <si>
    <t>PERMANENT ROAD DIVISION NO. 1000, ZONE 13B</t>
  </si>
  <si>
    <t>PERMANENT ROAD DIVISION NO. 1000, ZONE 16</t>
  </si>
  <si>
    <t>PERMANENT ROAD DIVISION NO. 1000, ZONE 20</t>
  </si>
  <si>
    <t>PERMANENT ROAD DIVISION NO. 1000, ZONE 22</t>
  </si>
  <si>
    <t>PERMANENT ROAD DIVISION NO. 1000, ZONE 23</t>
  </si>
  <si>
    <t>PERMANENT ROAD DIVISION NO. 1000, ZONE 24</t>
  </si>
  <si>
    <t>PERMANENT ROAD DIVISION NO. 1000, ZONE 30</t>
  </si>
  <si>
    <t>PERMANENT ROAD DIVISION NO. 1000, ZONE 38</t>
  </si>
  <si>
    <t>PERMANENT ROAD DIVISION NO. 1000, ZONE 45</t>
  </si>
  <si>
    <t>PERMANENT ROAD DIVISION NO. 1000, ZONE 46</t>
  </si>
  <si>
    <t>PERMANENT ROAD DIVISION NO. 1000, ZONE 50</t>
  </si>
  <si>
    <t>PERMANENT ROAD DIVISION NO. 1000, ZONE 54</t>
  </si>
  <si>
    <t>PERMANENT ROAD DIVISION NO. 1000, ZONE 53</t>
  </si>
  <si>
    <t>PERMANENT ROAD DIVISION NO. 1000, ZONE 55</t>
  </si>
  <si>
    <t>PERMANENT ROAD DIVISION NO. 1000, ZONE 60</t>
  </si>
  <si>
    <t>PERMANENT ROAD DIVISION NO. 1000, ZONE 61</t>
  </si>
  <si>
    <t>PERMANENT ROAD DIVISION NO. 1000, ZONE 63</t>
  </si>
  <si>
    <t>PERMANENT ROAD DIVISION NO. 1000, ZONE 70</t>
  </si>
  <si>
    <t>PERMANENT ROAD DIVISION NO. 1000, ZONE 75A</t>
  </si>
  <si>
    <t>PERMANENT ROAD DIVISION NO. 1000, ZONE 75B</t>
  </si>
  <si>
    <t>PERMANENT ROAD DIVISION NO. 1000, ZONE 76</t>
  </si>
  <si>
    <t>PERMANENT ROAD DIVISION NO. 1000, ZONE 77</t>
  </si>
  <si>
    <t>PERMANENT ROAD DIVISION NO. 1000, ZONE 78</t>
  </si>
  <si>
    <t>PERMANENT ROAD DIVISION NO. 1000, ZONE 80</t>
  </si>
  <si>
    <t>PERMANENT ROAD DIVISION NO. 1000, ZONE 88</t>
  </si>
  <si>
    <t>PERMANENT ROAD DIVISION NO. 1000, ZONE 90</t>
  </si>
  <si>
    <t>PERMANENT ROAD DIVISION NO. 1000, ZONE 94</t>
  </si>
  <si>
    <t>PERMANENT ROAD DIVISION NO. 1000, ZONE 95</t>
  </si>
  <si>
    <t>SAN MIGUEL CONSOL. FPD - GROSSMONT-MT. HELIX</t>
  </si>
  <si>
    <t>RESOURCE CONSERVATION DIST OF GREATER SD CNTY</t>
  </si>
  <si>
    <t>PROPERTY TAX REVENUE ALLOCATED TO SPECIAL DISTRICTS</t>
  </si>
  <si>
    <t>COUNTY SERVICE AREA NO 81 FALLBROOK LOCAL PARK</t>
  </si>
  <si>
    <t>PERMANENT ROAD DIVISION NO. 1000, ZONE 18</t>
  </si>
  <si>
    <t xml:space="preserve">WHISPERING PALMS MAINT. LANDSCAPE LIGHTING </t>
  </si>
  <si>
    <t>COUNTY SERVICE AREA NO 135 FIRE PROT &amp; EMS</t>
  </si>
  <si>
    <t xml:space="preserve">VALLECITOS WATER IMP DIST NO 1 - WATER        </t>
  </si>
  <si>
    <t>VALLECITOS WATER IMP DIST NO 2 - WATER</t>
  </si>
  <si>
    <t>VALLECITOS WATER IMP DIST NO 5 - SEWER</t>
  </si>
  <si>
    <t xml:space="preserve">VALLECITOS WATER IMP DIST NO 6 - SEWER     </t>
  </si>
  <si>
    <t>RINCON DEL DIABLO MUNI WATER IMP DIST NO. 1</t>
  </si>
  <si>
    <t>RINCON DEL DIABLO MUNI WATER IMP DIST A</t>
  </si>
  <si>
    <t xml:space="preserve">CWA CITY OF POWAY                        </t>
  </si>
  <si>
    <t xml:space="preserve">PALOMAR HEALTH               </t>
  </si>
  <si>
    <t>FISCAL YEAR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</si>
</sst>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&quot;_);_(@_)"/>
    <numFmt numFmtId="166" formatCode="0.0000000000"/>
    <numFmt numFmtId="167" formatCode="_(&quot;$&quot;* #,##0_);_(&quot;$&quot;* \(#,##0\);_(&quot;$&quot;* &quot;-&quot;??_);_(@_)"/>
    <numFmt numFmtId="168" formatCode="0.00000"/>
    <numFmt numFmtId="169" formatCode="00\-000"/>
    <numFmt numFmtId="170" formatCode="0.000000000000"/>
    <numFmt numFmtId="171" formatCode="mm/dd/yy"/>
    <numFmt numFmtId="172" formatCode="0.00000000"/>
    <numFmt numFmtId="173" formatCode="General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 val="singleAccounting"/>
      <sz val="8"/>
      <name val="Arial"/>
      <family val="2"/>
    </font>
    <font>
      <sz val="8"/>
      <color indexed="10"/>
      <name val="Arial"/>
      <family val="2"/>
    </font>
    <font>
      <u val="double"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0"/>
      <name val="GeoSlab703 Lt BT"/>
    </font>
    <font>
      <sz val="8"/>
      <name val="Garamond"/>
      <family val="1"/>
    </font>
    <font>
      <sz val="9"/>
      <name val="GeoSlab703 Lt BT"/>
    </font>
    <font>
      <sz val="10"/>
      <name val="Helv"/>
    </font>
    <font>
      <sz val="10"/>
      <name val="Courier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C0C0C0"/>
      </top>
      <bottom style="thin">
        <color indexed="22"/>
      </bottom>
      <diagonal/>
    </border>
  </borders>
  <cellStyleXfs count="151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7" applyNumberFormat="0" applyAlignment="0" applyProtection="0"/>
    <xf numFmtId="0" fontId="22" fillId="6" borderId="8" applyNumberFormat="0" applyAlignment="0" applyProtection="0"/>
    <xf numFmtId="0" fontId="23" fillId="6" borderId="7" applyNumberFormat="0" applyAlignment="0" applyProtection="0"/>
    <xf numFmtId="0" fontId="24" fillId="0" borderId="9" applyNumberFormat="0" applyFill="0" applyAlignment="0" applyProtection="0"/>
    <xf numFmtId="0" fontId="25" fillId="7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9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6" fillId="0" borderId="0"/>
    <xf numFmtId="0" fontId="6" fillId="8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11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1" fontId="31" fillId="0" borderId="0"/>
    <xf numFmtId="170" fontId="31" fillId="0" borderId="0"/>
    <xf numFmtId="166" fontId="30" fillId="0" borderId="0"/>
    <xf numFmtId="0" fontId="32" fillId="0" borderId="0"/>
    <xf numFmtId="40" fontId="30" fillId="0" borderId="0" applyFont="0" applyAlignment="0"/>
    <xf numFmtId="40" fontId="30" fillId="0" borderId="0" applyFont="0" applyAlignment="0"/>
    <xf numFmtId="173" fontId="34" fillId="0" borderId="0"/>
    <xf numFmtId="39" fontId="35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2" fontId="31" fillId="0" borderId="0">
      <alignment horizontal="center"/>
    </xf>
    <xf numFmtId="168" fontId="8" fillId="0" borderId="0"/>
    <xf numFmtId="168" fontId="8" fillId="0" borderId="0"/>
    <xf numFmtId="169" fontId="8" fillId="0" borderId="0" applyAlignment="0">
      <alignment horizontal="left"/>
    </xf>
    <xf numFmtId="169" fontId="8" fillId="0" borderId="0" applyAlignment="0">
      <alignment horizontal="left"/>
    </xf>
    <xf numFmtId="40" fontId="33" fillId="0" borderId="13">
      <alignment horizontal="center" vertical="top" wrapText="1"/>
    </xf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0">
    <xf numFmtId="0" fontId="0" fillId="0" borderId="0" xfId="0"/>
    <xf numFmtId="164" fontId="9" fillId="0" borderId="0" xfId="1" applyNumberFormat="1" applyFont="1" applyAlignment="1">
      <alignment vertical="center"/>
    </xf>
    <xf numFmtId="5" fontId="9" fillId="0" borderId="1" xfId="2" applyNumberFormat="1" applyFont="1" applyBorder="1" applyAlignment="1">
      <alignment vertical="center"/>
    </xf>
    <xf numFmtId="5" fontId="13" fillId="0" borderId="2" xfId="1" applyNumberFormat="1" applyFont="1" applyBorder="1" applyAlignment="1">
      <alignment vertical="center"/>
    </xf>
    <xf numFmtId="5" fontId="13" fillId="0" borderId="0" xfId="1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right" vertical="center"/>
    </xf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horizontal="right" vertical="center"/>
    </xf>
    <xf numFmtId="0" fontId="9" fillId="0" borderId="2" xfId="3" applyFont="1" applyBorder="1" applyAlignment="1">
      <alignment vertical="center"/>
    </xf>
    <xf numFmtId="0" fontId="9" fillId="0" borderId="2" xfId="3" applyFont="1" applyBorder="1" applyAlignment="1">
      <alignment horizontal="left" vertical="center" indent="1"/>
    </xf>
    <xf numFmtId="0" fontId="9" fillId="0" borderId="0" xfId="3" applyFont="1" applyBorder="1" applyAlignment="1">
      <alignment vertical="center"/>
    </xf>
    <xf numFmtId="0" fontId="9" fillId="0" borderId="1" xfId="3" applyFont="1" applyBorder="1" applyAlignment="1">
      <alignment horizontal="left" vertical="center" indent="2"/>
    </xf>
    <xf numFmtId="0" fontId="9" fillId="0" borderId="3" xfId="3" applyFont="1" applyBorder="1" applyAlignment="1">
      <alignment horizontal="left" vertical="center" indent="1"/>
    </xf>
    <xf numFmtId="0" fontId="9" fillId="0" borderId="1" xfId="3" applyFont="1" applyBorder="1" applyAlignment="1">
      <alignment horizontal="left" vertical="center" indent="1"/>
    </xf>
    <xf numFmtId="0" fontId="9" fillId="0" borderId="0" xfId="3" applyFont="1" applyBorder="1" applyAlignment="1">
      <alignment horizontal="left" vertical="center" indent="2"/>
    </xf>
    <xf numFmtId="0" fontId="12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12" fillId="0" borderId="1" xfId="3" applyFont="1" applyBorder="1" applyAlignment="1">
      <alignment vertical="center"/>
    </xf>
    <xf numFmtId="164" fontId="12" fillId="0" borderId="2" xfId="3" applyNumberFormat="1" applyFont="1" applyBorder="1" applyAlignment="1">
      <alignment vertical="center"/>
    </xf>
    <xf numFmtId="165" fontId="9" fillId="0" borderId="3" xfId="3" applyNumberFormat="1" applyFont="1" applyBorder="1" applyAlignment="1">
      <alignment vertical="center"/>
    </xf>
    <xf numFmtId="167" fontId="9" fillId="0" borderId="0" xfId="3" applyNumberFormat="1" applyFont="1" applyBorder="1" applyAlignment="1">
      <alignment vertical="center"/>
    </xf>
    <xf numFmtId="0" fontId="12" fillId="0" borderId="0" xfId="3" applyFont="1" applyBorder="1" applyAlignment="1">
      <alignment vertical="center"/>
    </xf>
    <xf numFmtId="167" fontId="9" fillId="0" borderId="0" xfId="3" applyNumberFormat="1" applyFont="1" applyAlignment="1">
      <alignment vertical="center"/>
    </xf>
    <xf numFmtId="167" fontId="9" fillId="0" borderId="0" xfId="3" applyNumberFormat="1" applyFont="1" applyAlignment="1">
      <alignment horizontal="right" vertical="center"/>
    </xf>
    <xf numFmtId="37" fontId="9" fillId="0" borderId="1" xfId="2" applyNumberFormat="1" applyFont="1" applyBorder="1" applyAlignment="1">
      <alignment vertical="center"/>
    </xf>
    <xf numFmtId="37" fontId="11" fillId="0" borderId="2" xfId="0" applyNumberFormat="1" applyFont="1" applyBorder="1" applyAlignme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37" fontId="9" fillId="0" borderId="2" xfId="2" applyNumberFormat="1" applyFont="1" applyBorder="1" applyAlignment="1">
      <alignment vertical="center"/>
    </xf>
    <xf numFmtId="37" fontId="9" fillId="0" borderId="1" xfId="2" applyNumberFormat="1" applyFont="1" applyFill="1" applyBorder="1" applyAlignment="1">
      <alignment vertical="center"/>
    </xf>
    <xf numFmtId="0" fontId="9" fillId="0" borderId="2" xfId="3" applyFont="1" applyFill="1" applyBorder="1" applyAlignment="1">
      <alignment horizontal="left" vertical="center" indent="1"/>
    </xf>
    <xf numFmtId="0" fontId="9" fillId="0" borderId="2" xfId="3" applyFont="1" applyFill="1" applyBorder="1" applyAlignment="1">
      <alignment vertical="center"/>
    </xf>
    <xf numFmtId="164" fontId="12" fillId="0" borderId="2" xfId="3" applyNumberFormat="1" applyFont="1" applyFill="1" applyBorder="1" applyAlignment="1">
      <alignment vertical="center"/>
    </xf>
    <xf numFmtId="164" fontId="9" fillId="0" borderId="0" xfId="1" applyNumberFormat="1" applyFont="1" applyBorder="1" applyAlignment="1">
      <alignment vertical="center"/>
    </xf>
    <xf numFmtId="0" fontId="9" fillId="0" borderId="14" xfId="3" applyFont="1" applyBorder="1" applyAlignment="1">
      <alignment horizontal="left" vertical="center" indent="1"/>
    </xf>
    <xf numFmtId="37" fontId="9" fillId="0" borderId="14" xfId="2" applyNumberFormat="1" applyFont="1" applyBorder="1" applyAlignment="1">
      <alignment vertical="center"/>
    </xf>
    <xf numFmtId="0" fontId="10" fillId="0" borderId="0" xfId="3" applyFont="1" applyAlignment="1">
      <alignment horizontal="center" vertical="center"/>
    </xf>
    <xf numFmtId="0" fontId="9" fillId="0" borderId="0" xfId="3" quotePrefix="1" applyFont="1" applyAlignment="1">
      <alignment horizontal="center" vertical="center"/>
    </xf>
    <xf numFmtId="0" fontId="9" fillId="0" borderId="0" xfId="3" applyFont="1" applyAlignment="1">
      <alignment horizontal="center" vertical="center"/>
    </xf>
  </cellXfs>
  <cellStyles count="151">
    <cellStyle name="20% - Accent1" xfId="21" builtinId="30" customBuiltin="1"/>
    <cellStyle name="20% - Accent1 2" xfId="48" xr:uid="{00000000-0005-0000-0000-000001000000}"/>
    <cellStyle name="20% - Accent1 3" xfId="62" xr:uid="{00000000-0005-0000-0000-000002000000}"/>
    <cellStyle name="20% - Accent1 4" xfId="76" xr:uid="{00000000-0005-0000-0000-000003000000}"/>
    <cellStyle name="20% - Accent1 5" xfId="90" xr:uid="{00000000-0005-0000-0000-000004000000}"/>
    <cellStyle name="20% - Accent1 6" xfId="104" xr:uid="{00000000-0005-0000-0000-000005000000}"/>
    <cellStyle name="20% - Accent1 7" xfId="139" xr:uid="{00000000-0005-0000-0000-000006000000}"/>
    <cellStyle name="20% - Accent2" xfId="25" builtinId="34" customBuiltin="1"/>
    <cellStyle name="20% - Accent2 2" xfId="50" xr:uid="{00000000-0005-0000-0000-000008000000}"/>
    <cellStyle name="20% - Accent2 3" xfId="64" xr:uid="{00000000-0005-0000-0000-000009000000}"/>
    <cellStyle name="20% - Accent2 4" xfId="78" xr:uid="{00000000-0005-0000-0000-00000A000000}"/>
    <cellStyle name="20% - Accent2 5" xfId="92" xr:uid="{00000000-0005-0000-0000-00000B000000}"/>
    <cellStyle name="20% - Accent2 6" xfId="106" xr:uid="{00000000-0005-0000-0000-00000C000000}"/>
    <cellStyle name="20% - Accent2 7" xfId="141" xr:uid="{00000000-0005-0000-0000-00000D000000}"/>
    <cellStyle name="20% - Accent3" xfId="29" builtinId="38" customBuiltin="1"/>
    <cellStyle name="20% - Accent3 2" xfId="52" xr:uid="{00000000-0005-0000-0000-00000F000000}"/>
    <cellStyle name="20% - Accent3 3" xfId="66" xr:uid="{00000000-0005-0000-0000-000010000000}"/>
    <cellStyle name="20% - Accent3 4" xfId="80" xr:uid="{00000000-0005-0000-0000-000011000000}"/>
    <cellStyle name="20% - Accent3 5" xfId="94" xr:uid="{00000000-0005-0000-0000-000012000000}"/>
    <cellStyle name="20% - Accent3 6" xfId="108" xr:uid="{00000000-0005-0000-0000-000013000000}"/>
    <cellStyle name="20% - Accent3 7" xfId="143" xr:uid="{00000000-0005-0000-0000-000014000000}"/>
    <cellStyle name="20% - Accent4" xfId="33" builtinId="42" customBuiltin="1"/>
    <cellStyle name="20% - Accent4 2" xfId="54" xr:uid="{00000000-0005-0000-0000-000016000000}"/>
    <cellStyle name="20% - Accent4 3" xfId="68" xr:uid="{00000000-0005-0000-0000-000017000000}"/>
    <cellStyle name="20% - Accent4 4" xfId="82" xr:uid="{00000000-0005-0000-0000-000018000000}"/>
    <cellStyle name="20% - Accent4 5" xfId="96" xr:uid="{00000000-0005-0000-0000-000019000000}"/>
    <cellStyle name="20% - Accent4 6" xfId="110" xr:uid="{00000000-0005-0000-0000-00001A000000}"/>
    <cellStyle name="20% - Accent4 7" xfId="145" xr:uid="{00000000-0005-0000-0000-00001B000000}"/>
    <cellStyle name="20% - Accent5" xfId="37" builtinId="46" customBuiltin="1"/>
    <cellStyle name="20% - Accent5 2" xfId="56" xr:uid="{00000000-0005-0000-0000-00001D000000}"/>
    <cellStyle name="20% - Accent5 3" xfId="70" xr:uid="{00000000-0005-0000-0000-00001E000000}"/>
    <cellStyle name="20% - Accent5 4" xfId="84" xr:uid="{00000000-0005-0000-0000-00001F000000}"/>
    <cellStyle name="20% - Accent5 5" xfId="98" xr:uid="{00000000-0005-0000-0000-000020000000}"/>
    <cellStyle name="20% - Accent5 6" xfId="112" xr:uid="{00000000-0005-0000-0000-000021000000}"/>
    <cellStyle name="20% - Accent5 7" xfId="147" xr:uid="{00000000-0005-0000-0000-000022000000}"/>
    <cellStyle name="20% - Accent6" xfId="41" builtinId="50" customBuiltin="1"/>
    <cellStyle name="20% - Accent6 2" xfId="58" xr:uid="{00000000-0005-0000-0000-000024000000}"/>
    <cellStyle name="20% - Accent6 3" xfId="72" xr:uid="{00000000-0005-0000-0000-000025000000}"/>
    <cellStyle name="20% - Accent6 4" xfId="86" xr:uid="{00000000-0005-0000-0000-000026000000}"/>
    <cellStyle name="20% - Accent6 5" xfId="100" xr:uid="{00000000-0005-0000-0000-000027000000}"/>
    <cellStyle name="20% - Accent6 6" xfId="114" xr:uid="{00000000-0005-0000-0000-000028000000}"/>
    <cellStyle name="20% - Accent6 7" xfId="149" xr:uid="{00000000-0005-0000-0000-000029000000}"/>
    <cellStyle name="40% - Accent1" xfId="22" builtinId="31" customBuiltin="1"/>
    <cellStyle name="40% - Accent1 2" xfId="49" xr:uid="{00000000-0005-0000-0000-00002B000000}"/>
    <cellStyle name="40% - Accent1 3" xfId="63" xr:uid="{00000000-0005-0000-0000-00002C000000}"/>
    <cellStyle name="40% - Accent1 4" xfId="77" xr:uid="{00000000-0005-0000-0000-00002D000000}"/>
    <cellStyle name="40% - Accent1 5" xfId="91" xr:uid="{00000000-0005-0000-0000-00002E000000}"/>
    <cellStyle name="40% - Accent1 6" xfId="105" xr:uid="{00000000-0005-0000-0000-00002F000000}"/>
    <cellStyle name="40% - Accent1 7" xfId="140" xr:uid="{00000000-0005-0000-0000-000030000000}"/>
    <cellStyle name="40% - Accent2" xfId="26" builtinId="35" customBuiltin="1"/>
    <cellStyle name="40% - Accent2 2" xfId="51" xr:uid="{00000000-0005-0000-0000-000032000000}"/>
    <cellStyle name="40% - Accent2 3" xfId="65" xr:uid="{00000000-0005-0000-0000-000033000000}"/>
    <cellStyle name="40% - Accent2 4" xfId="79" xr:uid="{00000000-0005-0000-0000-000034000000}"/>
    <cellStyle name="40% - Accent2 5" xfId="93" xr:uid="{00000000-0005-0000-0000-000035000000}"/>
    <cellStyle name="40% - Accent2 6" xfId="107" xr:uid="{00000000-0005-0000-0000-000036000000}"/>
    <cellStyle name="40% - Accent2 7" xfId="142" xr:uid="{00000000-0005-0000-0000-000037000000}"/>
    <cellStyle name="40% - Accent3" xfId="30" builtinId="39" customBuiltin="1"/>
    <cellStyle name="40% - Accent3 2" xfId="53" xr:uid="{00000000-0005-0000-0000-000039000000}"/>
    <cellStyle name="40% - Accent3 3" xfId="67" xr:uid="{00000000-0005-0000-0000-00003A000000}"/>
    <cellStyle name="40% - Accent3 4" xfId="81" xr:uid="{00000000-0005-0000-0000-00003B000000}"/>
    <cellStyle name="40% - Accent3 5" xfId="95" xr:uid="{00000000-0005-0000-0000-00003C000000}"/>
    <cellStyle name="40% - Accent3 6" xfId="109" xr:uid="{00000000-0005-0000-0000-00003D000000}"/>
    <cellStyle name="40% - Accent3 7" xfId="144" xr:uid="{00000000-0005-0000-0000-00003E000000}"/>
    <cellStyle name="40% - Accent4" xfId="34" builtinId="43" customBuiltin="1"/>
    <cellStyle name="40% - Accent4 2" xfId="55" xr:uid="{00000000-0005-0000-0000-000040000000}"/>
    <cellStyle name="40% - Accent4 3" xfId="69" xr:uid="{00000000-0005-0000-0000-000041000000}"/>
    <cellStyle name="40% - Accent4 4" xfId="83" xr:uid="{00000000-0005-0000-0000-000042000000}"/>
    <cellStyle name="40% - Accent4 5" xfId="97" xr:uid="{00000000-0005-0000-0000-000043000000}"/>
    <cellStyle name="40% - Accent4 6" xfId="111" xr:uid="{00000000-0005-0000-0000-000044000000}"/>
    <cellStyle name="40% - Accent4 7" xfId="146" xr:uid="{00000000-0005-0000-0000-000045000000}"/>
    <cellStyle name="40% - Accent5" xfId="38" builtinId="47" customBuiltin="1"/>
    <cellStyle name="40% - Accent5 2" xfId="57" xr:uid="{00000000-0005-0000-0000-000047000000}"/>
    <cellStyle name="40% - Accent5 3" xfId="71" xr:uid="{00000000-0005-0000-0000-000048000000}"/>
    <cellStyle name="40% - Accent5 4" xfId="85" xr:uid="{00000000-0005-0000-0000-000049000000}"/>
    <cellStyle name="40% - Accent5 5" xfId="99" xr:uid="{00000000-0005-0000-0000-00004A000000}"/>
    <cellStyle name="40% - Accent5 6" xfId="113" xr:uid="{00000000-0005-0000-0000-00004B000000}"/>
    <cellStyle name="40% - Accent5 7" xfId="148" xr:uid="{00000000-0005-0000-0000-00004C000000}"/>
    <cellStyle name="40% - Accent6" xfId="42" builtinId="51" customBuiltin="1"/>
    <cellStyle name="40% - Accent6 2" xfId="59" xr:uid="{00000000-0005-0000-0000-00004E000000}"/>
    <cellStyle name="40% - Accent6 3" xfId="73" xr:uid="{00000000-0005-0000-0000-00004F000000}"/>
    <cellStyle name="40% - Accent6 4" xfId="87" xr:uid="{00000000-0005-0000-0000-000050000000}"/>
    <cellStyle name="40% - Accent6 5" xfId="101" xr:uid="{00000000-0005-0000-0000-000051000000}"/>
    <cellStyle name="40% - Accent6 6" xfId="115" xr:uid="{00000000-0005-0000-0000-000052000000}"/>
    <cellStyle name="40% - Accent6 7" xfId="150" xr:uid="{00000000-0005-0000-0000-000053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cct" xfId="116" xr:uid="{00000000-0005-0000-0000-000060000000}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117" xr:uid="{00000000-0005-0000-0000-000065000000}"/>
    <cellStyle name="Comma 3" xfId="118" xr:uid="{00000000-0005-0000-0000-000066000000}"/>
    <cellStyle name="Currency" xfId="2" builtinId="4"/>
    <cellStyle name="Currency 2" xfId="119" xr:uid="{00000000-0005-0000-0000-000068000000}"/>
    <cellStyle name="Currency 3" xfId="120" xr:uid="{00000000-0005-0000-0000-000069000000}"/>
    <cellStyle name="DATE" xfId="121" xr:uid="{00000000-0005-0000-0000-00006A000000}"/>
    <cellStyle name="Explanatory Text" xfId="18" builtinId="53" customBuiltin="1"/>
    <cellStyle name="factor" xfId="122" xr:uid="{00000000-0005-0000-0000-00006C000000}"/>
    <cellStyle name="factor1" xfId="123" xr:uid="{00000000-0005-0000-0000-00006D000000}"/>
    <cellStyle name="footnote" xfId="124" xr:uid="{00000000-0005-0000-0000-00006E000000}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CR" xfId="125" xr:uid="{00000000-0005-0000-0000-000074000000}"/>
    <cellStyle name="INCR 2" xfId="126" xr:uid="{00000000-0005-0000-0000-000075000000}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7A000000}"/>
    <cellStyle name="Normal 3" xfId="44" xr:uid="{00000000-0005-0000-0000-00007B000000}"/>
    <cellStyle name="Normal 3 2" xfId="127" xr:uid="{00000000-0005-0000-0000-00007C000000}"/>
    <cellStyle name="Normal 4" xfId="46" xr:uid="{00000000-0005-0000-0000-00007D000000}"/>
    <cellStyle name="Normal 4 2" xfId="128" xr:uid="{00000000-0005-0000-0000-00007E000000}"/>
    <cellStyle name="Normal 5" xfId="60" xr:uid="{00000000-0005-0000-0000-00007F000000}"/>
    <cellStyle name="Normal 6" xfId="74" xr:uid="{00000000-0005-0000-0000-000080000000}"/>
    <cellStyle name="Normal 7" xfId="88" xr:uid="{00000000-0005-0000-0000-000081000000}"/>
    <cellStyle name="Normal 8" xfId="102" xr:uid="{00000000-0005-0000-0000-000082000000}"/>
    <cellStyle name="Normal 9" xfId="137" xr:uid="{00000000-0005-0000-0000-000083000000}"/>
    <cellStyle name="Note 2" xfId="45" xr:uid="{00000000-0005-0000-0000-000084000000}"/>
    <cellStyle name="Note 3" xfId="47" xr:uid="{00000000-0005-0000-0000-000085000000}"/>
    <cellStyle name="Note 4" xfId="61" xr:uid="{00000000-0005-0000-0000-000086000000}"/>
    <cellStyle name="Note 5" xfId="75" xr:uid="{00000000-0005-0000-0000-000087000000}"/>
    <cellStyle name="Note 6" xfId="89" xr:uid="{00000000-0005-0000-0000-000088000000}"/>
    <cellStyle name="Note 7" xfId="103" xr:uid="{00000000-0005-0000-0000-000089000000}"/>
    <cellStyle name="Note 8" xfId="138" xr:uid="{00000000-0005-0000-0000-00008A000000}"/>
    <cellStyle name="Output" xfId="13" builtinId="21" customBuiltin="1"/>
    <cellStyle name="Percent 2" xfId="130" xr:uid="{00000000-0005-0000-0000-00008C000000}"/>
    <cellStyle name="Percent 3" xfId="129" xr:uid="{00000000-0005-0000-0000-00008D000000}"/>
    <cellStyle name="r" xfId="131" xr:uid="{00000000-0005-0000-0000-00008E000000}"/>
    <cellStyle name="rates" xfId="132" xr:uid="{00000000-0005-0000-0000-00008F000000}"/>
    <cellStyle name="rates 2" xfId="133" xr:uid="{00000000-0005-0000-0000-000090000000}"/>
    <cellStyle name="Title" xfId="4" builtinId="15" customBuiltin="1"/>
    <cellStyle name="Total" xfId="19" builtinId="25" customBuiltin="1"/>
    <cellStyle name="tra" xfId="134" xr:uid="{00000000-0005-0000-0000-000093000000}"/>
    <cellStyle name="tra 2" xfId="135" xr:uid="{00000000-0005-0000-0000-000094000000}"/>
    <cellStyle name="Warning Text" xfId="17" builtinId="11" customBuiltin="1"/>
    <cellStyle name="wrap" xfId="136" xr:uid="{00000000-0005-0000-0000-000096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7"/>
  <sheetViews>
    <sheetView showGridLines="0" tabSelected="1" showWhiteSpace="0" view="pageBreakPreview" zoomScale="125" zoomScaleNormal="85" zoomScaleSheetLayoutView="125" workbookViewId="0">
      <selection activeCell="A175" sqref="A175"/>
    </sheetView>
  </sheetViews>
  <sheetFormatPr defaultColWidth="9.140625" defaultRowHeight="11.25"/>
  <cols>
    <col min="1" max="1" width="43.28515625" style="5" customWidth="1"/>
    <col min="2" max="2" width="15.140625" style="5" bestFit="1" customWidth="1"/>
    <col min="3" max="3" width="12.85546875" style="5" bestFit="1" customWidth="1"/>
    <col min="4" max="4" width="13.85546875" style="5" bestFit="1" customWidth="1"/>
    <col min="5" max="5" width="10.7109375" style="5" customWidth="1"/>
    <col min="6" max="6" width="9.85546875" style="6" customWidth="1"/>
    <col min="7" max="7" width="14.85546875" style="5" customWidth="1"/>
    <col min="8" max="8" width="14.28515625" style="5" bestFit="1" customWidth="1"/>
    <col min="9" max="9" width="12" style="16" hidden="1" customWidth="1"/>
    <col min="10" max="10" width="12" style="5" bestFit="1" customWidth="1"/>
    <col min="11" max="16384" width="9.140625" style="5"/>
  </cols>
  <sheetData>
    <row r="1" spans="1:9" ht="15.75">
      <c r="A1" s="37" t="s">
        <v>137</v>
      </c>
      <c r="B1" s="37"/>
      <c r="C1" s="37"/>
      <c r="D1" s="37"/>
      <c r="E1" s="37"/>
      <c r="F1" s="37"/>
      <c r="G1" s="37"/>
    </row>
    <row r="2" spans="1:9" ht="15.75">
      <c r="A2" s="37" t="s">
        <v>150</v>
      </c>
      <c r="B2" s="37"/>
      <c r="C2" s="37"/>
      <c r="D2" s="37"/>
      <c r="E2" s="37"/>
      <c r="F2" s="37"/>
      <c r="G2" s="37"/>
    </row>
    <row r="3" spans="1:9" ht="6" customHeight="1"/>
    <row r="4" spans="1:9" ht="9.75" customHeight="1">
      <c r="B4" s="17"/>
      <c r="C4" s="17" t="s">
        <v>6</v>
      </c>
      <c r="D4" s="17"/>
      <c r="E4" s="38" t="s">
        <v>7</v>
      </c>
      <c r="F4" s="39"/>
      <c r="G4" s="17"/>
    </row>
    <row r="5" spans="1:9" ht="9.75" customHeight="1">
      <c r="B5" s="17" t="s">
        <v>3</v>
      </c>
      <c r="C5" s="17" t="s">
        <v>22</v>
      </c>
      <c r="D5" s="17" t="s">
        <v>4</v>
      </c>
      <c r="E5" s="17" t="s">
        <v>3</v>
      </c>
      <c r="F5" s="17" t="s">
        <v>4</v>
      </c>
      <c r="G5" s="17" t="s">
        <v>5</v>
      </c>
      <c r="H5" s="17"/>
    </row>
    <row r="6" spans="1:9" ht="9.75" customHeight="1">
      <c r="B6" s="17"/>
      <c r="C6" s="17"/>
      <c r="D6" s="17"/>
      <c r="E6" s="17"/>
      <c r="F6" s="17"/>
      <c r="G6" s="17"/>
      <c r="H6" s="17"/>
    </row>
    <row r="7" spans="1:9" s="7" customFormat="1" ht="9.75" customHeight="1">
      <c r="A7" s="7" t="s">
        <v>20</v>
      </c>
      <c r="F7" s="8"/>
      <c r="H7" s="27"/>
      <c r="I7" s="18"/>
    </row>
    <row r="8" spans="1:9" s="9" customFormat="1" ht="9.75" customHeight="1">
      <c r="A8" s="10" t="s">
        <v>33</v>
      </c>
      <c r="B8" s="2">
        <v>3190753</v>
      </c>
      <c r="C8" s="2">
        <v>53632</v>
      </c>
      <c r="D8" s="2">
        <v>99197</v>
      </c>
      <c r="E8" s="2">
        <v>20426</v>
      </c>
      <c r="F8" s="2">
        <v>13</v>
      </c>
      <c r="G8" s="2">
        <v>3364021</v>
      </c>
      <c r="H8" s="27"/>
      <c r="I8" s="19">
        <f t="shared" ref="I8:I45" si="0">SUM(B8:G8)</f>
        <v>6728042</v>
      </c>
    </row>
    <row r="9" spans="1:9" s="9" customFormat="1" ht="9.75" customHeight="1">
      <c r="A9" s="10" t="s">
        <v>34</v>
      </c>
      <c r="B9" s="25">
        <v>2847449</v>
      </c>
      <c r="C9" s="25">
        <v>59913</v>
      </c>
      <c r="D9" s="25">
        <v>88524</v>
      </c>
      <c r="E9" s="25">
        <v>18228</v>
      </c>
      <c r="F9" s="25">
        <v>11</v>
      </c>
      <c r="G9" s="25">
        <v>3014125</v>
      </c>
      <c r="H9" s="27"/>
      <c r="I9" s="19">
        <f t="shared" si="0"/>
        <v>6028250</v>
      </c>
    </row>
    <row r="10" spans="1:9" s="9" customFormat="1" ht="9.75" customHeight="1">
      <c r="A10" s="10" t="s">
        <v>35</v>
      </c>
      <c r="B10" s="25">
        <v>64357</v>
      </c>
      <c r="C10" s="25">
        <v>2351</v>
      </c>
      <c r="D10" s="25">
        <v>2026</v>
      </c>
      <c r="E10" s="25">
        <v>417</v>
      </c>
      <c r="F10" s="25">
        <v>0</v>
      </c>
      <c r="G10" s="25">
        <v>69151</v>
      </c>
      <c r="H10" s="27"/>
      <c r="I10" s="19">
        <f t="shared" si="0"/>
        <v>138302</v>
      </c>
    </row>
    <row r="11" spans="1:9" s="9" customFormat="1" ht="9.75" customHeight="1">
      <c r="A11" s="10" t="s">
        <v>36</v>
      </c>
      <c r="B11" s="25">
        <v>1240495</v>
      </c>
      <c r="C11" s="25">
        <v>41376</v>
      </c>
      <c r="D11" s="25">
        <v>38565</v>
      </c>
      <c r="E11" s="25">
        <v>7941</v>
      </c>
      <c r="F11" s="25">
        <v>5</v>
      </c>
      <c r="G11" s="25">
        <v>1328382</v>
      </c>
      <c r="H11" s="27"/>
      <c r="I11" s="19">
        <f t="shared" si="0"/>
        <v>2656764</v>
      </c>
    </row>
    <row r="12" spans="1:9" s="9" customFormat="1" ht="9.75" customHeight="1">
      <c r="A12" s="10" t="s">
        <v>37</v>
      </c>
      <c r="B12" s="25">
        <v>15996</v>
      </c>
      <c r="C12" s="25">
        <v>742</v>
      </c>
      <c r="D12" s="25">
        <v>503</v>
      </c>
      <c r="E12" s="25">
        <v>103</v>
      </c>
      <c r="F12" s="25">
        <v>0</v>
      </c>
      <c r="G12" s="25">
        <v>17344</v>
      </c>
      <c r="H12" s="27"/>
      <c r="I12" s="19">
        <f t="shared" si="0"/>
        <v>34688</v>
      </c>
    </row>
    <row r="13" spans="1:9" s="9" customFormat="1" ht="9.75" customHeight="1">
      <c r="A13" s="10" t="s">
        <v>38</v>
      </c>
      <c r="B13" s="25">
        <v>3779384</v>
      </c>
      <c r="C13" s="25">
        <v>65907</v>
      </c>
      <c r="D13" s="25">
        <v>119009</v>
      </c>
      <c r="E13" s="25">
        <v>24505</v>
      </c>
      <c r="F13" s="25">
        <v>15</v>
      </c>
      <c r="G13" s="25">
        <v>3988820</v>
      </c>
      <c r="H13" s="27"/>
      <c r="I13" s="19">
        <f t="shared" si="0"/>
        <v>7977640</v>
      </c>
    </row>
    <row r="14" spans="1:9" s="9" customFormat="1" ht="9.75" customHeight="1">
      <c r="A14" s="10" t="s">
        <v>21</v>
      </c>
      <c r="B14" s="30">
        <v>1380918</v>
      </c>
      <c r="C14" s="30">
        <v>18172</v>
      </c>
      <c r="D14" s="25">
        <v>42931</v>
      </c>
      <c r="E14" s="25">
        <v>8840</v>
      </c>
      <c r="F14" s="25">
        <v>5</v>
      </c>
      <c r="G14" s="25">
        <v>1450866</v>
      </c>
      <c r="H14" s="27"/>
      <c r="I14" s="19">
        <f t="shared" si="0"/>
        <v>2901732</v>
      </c>
    </row>
    <row r="15" spans="1:9" s="9" customFormat="1" ht="9.75" customHeight="1">
      <c r="A15" s="10" t="s">
        <v>39</v>
      </c>
      <c r="B15" s="30">
        <v>626129</v>
      </c>
      <c r="C15" s="30">
        <v>13985</v>
      </c>
      <c r="D15" s="25">
        <v>19465</v>
      </c>
      <c r="E15" s="25">
        <v>4008</v>
      </c>
      <c r="F15" s="25">
        <v>2</v>
      </c>
      <c r="G15" s="25">
        <v>663589</v>
      </c>
      <c r="H15" s="27"/>
      <c r="I15" s="19">
        <f t="shared" si="0"/>
        <v>1327178</v>
      </c>
    </row>
    <row r="16" spans="1:9" s="9" customFormat="1" ht="9.75" customHeight="1">
      <c r="A16" s="10" t="s">
        <v>138</v>
      </c>
      <c r="B16" s="30">
        <v>288653</v>
      </c>
      <c r="C16" s="30">
        <v>5294</v>
      </c>
      <c r="D16" s="25">
        <v>8973</v>
      </c>
      <c r="E16" s="25">
        <v>1847</v>
      </c>
      <c r="F16" s="25">
        <v>1</v>
      </c>
      <c r="G16" s="25">
        <v>304768</v>
      </c>
      <c r="H16" s="27"/>
      <c r="I16" s="19">
        <f t="shared" si="0"/>
        <v>609536</v>
      </c>
    </row>
    <row r="17" spans="1:9" s="9" customFormat="1" ht="9.75" customHeight="1">
      <c r="A17" s="10" t="s">
        <v>8</v>
      </c>
      <c r="B17" s="30">
        <v>774039</v>
      </c>
      <c r="C17" s="30">
        <v>8908</v>
      </c>
      <c r="D17" s="25">
        <v>24064</v>
      </c>
      <c r="E17" s="25">
        <v>4955</v>
      </c>
      <c r="F17" s="25">
        <v>3</v>
      </c>
      <c r="G17" s="25">
        <v>811969</v>
      </c>
      <c r="H17" s="27"/>
      <c r="I17" s="19">
        <f t="shared" si="0"/>
        <v>1623938</v>
      </c>
    </row>
    <row r="18" spans="1:9" s="9" customFormat="1" ht="9.75" customHeight="1">
      <c r="A18" s="10" t="s">
        <v>9</v>
      </c>
      <c r="B18" s="30">
        <v>327208</v>
      </c>
      <c r="C18" s="30">
        <v>4767</v>
      </c>
      <c r="D18" s="25">
        <v>10172</v>
      </c>
      <c r="E18" s="25">
        <v>2094</v>
      </c>
      <c r="F18" s="25">
        <v>1</v>
      </c>
      <c r="G18" s="25">
        <v>344242</v>
      </c>
      <c r="H18" s="27"/>
      <c r="I18" s="19">
        <f t="shared" si="0"/>
        <v>688484</v>
      </c>
    </row>
    <row r="19" spans="1:9" s="9" customFormat="1" ht="9.75" customHeight="1">
      <c r="A19" s="10" t="s">
        <v>141</v>
      </c>
      <c r="B19" s="30">
        <v>1250762</v>
      </c>
      <c r="C19" s="30">
        <v>28930</v>
      </c>
      <c r="D19" s="25">
        <v>38885</v>
      </c>
      <c r="E19" s="25">
        <v>8007</v>
      </c>
      <c r="F19" s="25">
        <v>5</v>
      </c>
      <c r="G19" s="25">
        <v>1326589</v>
      </c>
      <c r="H19" s="28"/>
      <c r="I19" s="19">
        <f t="shared" si="0"/>
        <v>2653178</v>
      </c>
    </row>
    <row r="20" spans="1:9" s="9" customFormat="1" ht="9.75" customHeight="1">
      <c r="A20" s="10" t="s">
        <v>40</v>
      </c>
      <c r="B20" s="30">
        <v>838384</v>
      </c>
      <c r="C20" s="30">
        <v>15425</v>
      </c>
      <c r="D20" s="25">
        <v>26399</v>
      </c>
      <c r="E20" s="25">
        <v>5436</v>
      </c>
      <c r="F20" s="25">
        <v>3</v>
      </c>
      <c r="G20" s="25">
        <v>885647</v>
      </c>
      <c r="H20" s="27"/>
      <c r="I20" s="19">
        <f t="shared" si="0"/>
        <v>1771294</v>
      </c>
    </row>
    <row r="21" spans="1:9" s="9" customFormat="1" ht="9.75" customHeight="1">
      <c r="A21" s="10" t="s">
        <v>19</v>
      </c>
      <c r="B21" s="30">
        <v>154425</v>
      </c>
      <c r="C21" s="30">
        <v>1356</v>
      </c>
      <c r="D21" s="25">
        <v>4862</v>
      </c>
      <c r="E21" s="25">
        <v>1001</v>
      </c>
      <c r="F21" s="25">
        <v>0</v>
      </c>
      <c r="G21" s="25">
        <v>161644</v>
      </c>
      <c r="H21" s="27"/>
      <c r="I21" s="19">
        <f t="shared" si="0"/>
        <v>323288</v>
      </c>
    </row>
    <row r="22" spans="1:9" s="9" customFormat="1" ht="9.75" customHeight="1">
      <c r="A22" s="10" t="s">
        <v>17</v>
      </c>
      <c r="B22" s="30">
        <v>185680</v>
      </c>
      <c r="C22" s="30">
        <v>4040</v>
      </c>
      <c r="D22" s="25">
        <v>5846</v>
      </c>
      <c r="E22" s="25">
        <v>1203</v>
      </c>
      <c r="F22" s="25">
        <v>0</v>
      </c>
      <c r="G22" s="25">
        <v>196769</v>
      </c>
      <c r="H22" s="27"/>
      <c r="I22" s="19">
        <f t="shared" si="0"/>
        <v>393538</v>
      </c>
    </row>
    <row r="23" spans="1:9" s="9" customFormat="1" ht="9.75" customHeight="1">
      <c r="A23" s="10" t="s">
        <v>14</v>
      </c>
      <c r="B23" s="30">
        <v>80934</v>
      </c>
      <c r="C23" s="30">
        <v>3344</v>
      </c>
      <c r="D23" s="25">
        <v>2548</v>
      </c>
      <c r="E23" s="25">
        <v>524</v>
      </c>
      <c r="F23" s="25">
        <v>0</v>
      </c>
      <c r="G23" s="25">
        <v>87350</v>
      </c>
      <c r="H23" s="27"/>
      <c r="I23" s="19">
        <f t="shared" si="0"/>
        <v>174700</v>
      </c>
    </row>
    <row r="24" spans="1:9" s="9" customFormat="1" ht="9.75" customHeight="1">
      <c r="A24" s="10" t="s">
        <v>15</v>
      </c>
      <c r="B24" s="30">
        <v>675089</v>
      </c>
      <c r="C24" s="30">
        <v>8636</v>
      </c>
      <c r="D24" s="25">
        <v>21257</v>
      </c>
      <c r="E24" s="25">
        <v>4377</v>
      </c>
      <c r="F24" s="25">
        <v>2</v>
      </c>
      <c r="G24" s="25">
        <v>709361</v>
      </c>
      <c r="H24" s="27"/>
      <c r="I24" s="19">
        <f t="shared" si="0"/>
        <v>1418722</v>
      </c>
    </row>
    <row r="25" spans="1:9" s="9" customFormat="1" ht="9.75" customHeight="1">
      <c r="A25" s="10" t="s">
        <v>148</v>
      </c>
      <c r="B25" s="30">
        <v>200357</v>
      </c>
      <c r="C25" s="30">
        <v>3015</v>
      </c>
      <c r="D25" s="25">
        <v>6309</v>
      </c>
      <c r="E25" s="25">
        <v>1299</v>
      </c>
      <c r="F25" s="25">
        <v>0</v>
      </c>
      <c r="G25" s="25">
        <v>210980</v>
      </c>
      <c r="H25" s="27"/>
      <c r="I25" s="19">
        <f t="shared" si="0"/>
        <v>421960</v>
      </c>
    </row>
    <row r="26" spans="1:9" s="9" customFormat="1" ht="9.75" customHeight="1">
      <c r="A26" s="10" t="s">
        <v>16</v>
      </c>
      <c r="B26" s="30">
        <v>3200803</v>
      </c>
      <c r="C26" s="30">
        <v>96628</v>
      </c>
      <c r="D26" s="25">
        <v>100790</v>
      </c>
      <c r="E26" s="25">
        <v>20754</v>
      </c>
      <c r="F26" s="25">
        <v>13</v>
      </c>
      <c r="G26" s="25">
        <v>3418988</v>
      </c>
      <c r="H26" s="27"/>
      <c r="I26" s="19">
        <f t="shared" si="0"/>
        <v>6837976</v>
      </c>
    </row>
    <row r="27" spans="1:9" s="9" customFormat="1" ht="9.75" customHeight="1">
      <c r="A27" s="10" t="s">
        <v>13</v>
      </c>
      <c r="B27" s="30">
        <v>152366</v>
      </c>
      <c r="C27" s="30">
        <v>2550</v>
      </c>
      <c r="D27" s="25">
        <v>4797</v>
      </c>
      <c r="E27" s="25">
        <v>987</v>
      </c>
      <c r="F27" s="25">
        <v>0</v>
      </c>
      <c r="G27" s="25">
        <v>160700</v>
      </c>
      <c r="H27" s="27"/>
      <c r="I27" s="19">
        <f t="shared" si="0"/>
        <v>321400</v>
      </c>
    </row>
    <row r="28" spans="1:9" s="9" customFormat="1" ht="9.75" customHeight="1">
      <c r="A28" s="10" t="s">
        <v>41</v>
      </c>
      <c r="B28" s="30">
        <v>782105</v>
      </c>
      <c r="C28" s="30">
        <v>12971</v>
      </c>
      <c r="D28" s="25">
        <v>24627</v>
      </c>
      <c r="E28" s="25">
        <v>5071</v>
      </c>
      <c r="F28" s="25">
        <v>3</v>
      </c>
      <c r="G28" s="25">
        <v>824777</v>
      </c>
      <c r="H28" s="27"/>
      <c r="I28" s="19">
        <f t="shared" si="0"/>
        <v>1649554</v>
      </c>
    </row>
    <row r="29" spans="1:9" s="9" customFormat="1" ht="9.75" customHeight="1">
      <c r="A29" s="10" t="s">
        <v>42</v>
      </c>
      <c r="B29" s="30">
        <v>71854</v>
      </c>
      <c r="C29" s="30">
        <v>3204</v>
      </c>
      <c r="D29" s="25">
        <v>2262</v>
      </c>
      <c r="E29" s="25">
        <v>465</v>
      </c>
      <c r="F29" s="25">
        <v>0</v>
      </c>
      <c r="G29" s="25">
        <v>77785</v>
      </c>
      <c r="H29" s="27"/>
      <c r="I29" s="19">
        <f t="shared" si="0"/>
        <v>155570</v>
      </c>
    </row>
    <row r="30" spans="1:9" s="9" customFormat="1" ht="9.75" customHeight="1">
      <c r="A30" s="10" t="s">
        <v>43</v>
      </c>
      <c r="B30" s="30">
        <v>560630</v>
      </c>
      <c r="C30" s="30">
        <v>5983</v>
      </c>
      <c r="D30" s="25">
        <v>17653</v>
      </c>
      <c r="E30" s="25">
        <v>3635</v>
      </c>
      <c r="F30" s="25">
        <v>2</v>
      </c>
      <c r="G30" s="25">
        <v>587903</v>
      </c>
      <c r="H30" s="27"/>
      <c r="I30" s="19">
        <f t="shared" si="0"/>
        <v>1175806</v>
      </c>
    </row>
    <row r="31" spans="1:9" s="9" customFormat="1" ht="9.75" customHeight="1">
      <c r="A31" s="10" t="s">
        <v>44</v>
      </c>
      <c r="B31" s="30">
        <v>1066881</v>
      </c>
      <c r="C31" s="30">
        <v>14561</v>
      </c>
      <c r="D31" s="25">
        <v>33595</v>
      </c>
      <c r="E31" s="25">
        <v>6917</v>
      </c>
      <c r="F31" s="25">
        <v>4</v>
      </c>
      <c r="G31" s="25">
        <v>1121958</v>
      </c>
      <c r="H31" s="27"/>
      <c r="I31" s="19">
        <f t="shared" si="0"/>
        <v>2243916</v>
      </c>
    </row>
    <row r="32" spans="1:9" s="9" customFormat="1" ht="9.75" customHeight="1">
      <c r="A32" s="10" t="s">
        <v>45</v>
      </c>
      <c r="B32" s="30">
        <v>277015</v>
      </c>
      <c r="C32" s="30">
        <v>11688</v>
      </c>
      <c r="D32" s="25">
        <v>8722</v>
      </c>
      <c r="E32" s="25">
        <v>1796</v>
      </c>
      <c r="F32" s="25">
        <v>1</v>
      </c>
      <c r="G32" s="25">
        <v>299222</v>
      </c>
      <c r="H32" s="27"/>
      <c r="I32" s="19">
        <f t="shared" si="0"/>
        <v>598444</v>
      </c>
    </row>
    <row r="33" spans="1:9" s="9" customFormat="1" ht="9.75" customHeight="1">
      <c r="A33" s="10" t="s">
        <v>46</v>
      </c>
      <c r="B33" s="30">
        <v>180294</v>
      </c>
      <c r="C33" s="30">
        <v>2788</v>
      </c>
      <c r="D33" s="25">
        <v>5677</v>
      </c>
      <c r="E33" s="25">
        <v>1169</v>
      </c>
      <c r="F33" s="25">
        <v>0</v>
      </c>
      <c r="G33" s="25">
        <v>189928</v>
      </c>
      <c r="H33" s="27"/>
      <c r="I33" s="19">
        <f t="shared" si="0"/>
        <v>379856</v>
      </c>
    </row>
    <row r="34" spans="1:9" s="9" customFormat="1" ht="9.75" customHeight="1">
      <c r="A34" s="10" t="s">
        <v>47</v>
      </c>
      <c r="B34" s="30">
        <v>141068</v>
      </c>
      <c r="C34" s="30">
        <v>2339</v>
      </c>
      <c r="D34" s="25">
        <v>4442</v>
      </c>
      <c r="E34" s="25">
        <v>914</v>
      </c>
      <c r="F34" s="25">
        <v>0</v>
      </c>
      <c r="G34" s="25">
        <v>148763</v>
      </c>
      <c r="H34" s="27"/>
      <c r="I34" s="19">
        <f t="shared" si="0"/>
        <v>297526</v>
      </c>
    </row>
    <row r="35" spans="1:9" s="9" customFormat="1" ht="9.75" customHeight="1">
      <c r="A35" s="10" t="s">
        <v>48</v>
      </c>
      <c r="B35" s="30">
        <v>285515</v>
      </c>
      <c r="C35" s="30">
        <v>3763</v>
      </c>
      <c r="D35" s="25">
        <v>8990</v>
      </c>
      <c r="E35" s="25">
        <v>1851</v>
      </c>
      <c r="F35" s="25">
        <v>1</v>
      </c>
      <c r="G35" s="25">
        <v>300120</v>
      </c>
      <c r="H35" s="27"/>
      <c r="I35" s="19">
        <f t="shared" si="0"/>
        <v>600240</v>
      </c>
    </row>
    <row r="36" spans="1:9" s="9" customFormat="1" ht="9.75" customHeight="1">
      <c r="A36" s="10" t="s">
        <v>49</v>
      </c>
      <c r="B36" s="30">
        <v>373049</v>
      </c>
      <c r="C36" s="30">
        <v>3753</v>
      </c>
      <c r="D36" s="25">
        <v>11746</v>
      </c>
      <c r="E36" s="25">
        <v>2418</v>
      </c>
      <c r="F36" s="25">
        <v>1</v>
      </c>
      <c r="G36" s="25">
        <v>390967</v>
      </c>
      <c r="H36" s="27"/>
      <c r="I36" s="19">
        <f t="shared" si="0"/>
        <v>781934</v>
      </c>
    </row>
    <row r="37" spans="1:9" s="9" customFormat="1" ht="9.75" customHeight="1">
      <c r="A37" s="10" t="s">
        <v>50</v>
      </c>
      <c r="B37" s="30">
        <v>484816</v>
      </c>
      <c r="C37" s="30">
        <v>5561</v>
      </c>
      <c r="D37" s="25">
        <v>15266</v>
      </c>
      <c r="E37" s="25">
        <v>3143</v>
      </c>
      <c r="F37" s="25">
        <v>2</v>
      </c>
      <c r="G37" s="25">
        <v>508788</v>
      </c>
      <c r="H37" s="27"/>
      <c r="I37" s="19">
        <f t="shared" si="0"/>
        <v>1017576</v>
      </c>
    </row>
    <row r="38" spans="1:9" s="9" customFormat="1" ht="9.75" customHeight="1">
      <c r="A38" s="10" t="s">
        <v>18</v>
      </c>
      <c r="B38" s="30">
        <v>345596</v>
      </c>
      <c r="C38" s="30">
        <v>24947</v>
      </c>
      <c r="D38" s="25">
        <v>10882</v>
      </c>
      <c r="E38" s="25">
        <v>2240</v>
      </c>
      <c r="F38" s="25">
        <v>1</v>
      </c>
      <c r="G38" s="25">
        <v>383666</v>
      </c>
      <c r="H38" s="27"/>
      <c r="I38" s="19">
        <f t="shared" si="0"/>
        <v>767332</v>
      </c>
    </row>
    <row r="39" spans="1:9" s="9" customFormat="1" ht="9.75" customHeight="1">
      <c r="A39" s="10" t="s">
        <v>51</v>
      </c>
      <c r="B39" s="30">
        <v>280711</v>
      </c>
      <c r="C39" s="30">
        <v>3661</v>
      </c>
      <c r="D39" s="25">
        <v>8839</v>
      </c>
      <c r="E39" s="25">
        <v>1820</v>
      </c>
      <c r="F39" s="25">
        <v>1</v>
      </c>
      <c r="G39" s="25">
        <v>295032</v>
      </c>
      <c r="H39" s="27"/>
      <c r="I39" s="19">
        <f t="shared" si="0"/>
        <v>590064</v>
      </c>
    </row>
    <row r="40" spans="1:9" s="9" customFormat="1" ht="9.75" customHeight="1">
      <c r="A40" s="10" t="s">
        <v>52</v>
      </c>
      <c r="B40" s="30">
        <v>159704</v>
      </c>
      <c r="C40" s="30">
        <v>2735</v>
      </c>
      <c r="D40" s="25">
        <v>5028</v>
      </c>
      <c r="E40" s="25">
        <v>1035</v>
      </c>
      <c r="F40" s="25">
        <v>0</v>
      </c>
      <c r="G40" s="25">
        <v>168502</v>
      </c>
      <c r="H40" s="27"/>
      <c r="I40" s="19">
        <f t="shared" si="0"/>
        <v>337004</v>
      </c>
    </row>
    <row r="41" spans="1:9" s="9" customFormat="1" ht="9.75" customHeight="1">
      <c r="A41" s="14" t="s">
        <v>0</v>
      </c>
      <c r="B41" s="30">
        <v>408580</v>
      </c>
      <c r="C41" s="30">
        <v>6820</v>
      </c>
      <c r="D41" s="25">
        <v>12865</v>
      </c>
      <c r="E41" s="25">
        <v>2649</v>
      </c>
      <c r="F41" s="25">
        <v>1</v>
      </c>
      <c r="G41" s="25">
        <v>430915</v>
      </c>
      <c r="I41" s="19">
        <f t="shared" si="0"/>
        <v>861830</v>
      </c>
    </row>
    <row r="42" spans="1:9" s="9" customFormat="1" ht="9.75" customHeight="1">
      <c r="A42" s="10" t="s">
        <v>53</v>
      </c>
      <c r="B42" s="30">
        <v>17316</v>
      </c>
      <c r="C42" s="30">
        <v>356</v>
      </c>
      <c r="D42" s="25">
        <v>545</v>
      </c>
      <c r="E42" s="25">
        <v>112</v>
      </c>
      <c r="F42" s="25">
        <v>0</v>
      </c>
      <c r="G42" s="25">
        <v>18329</v>
      </c>
      <c r="I42" s="19">
        <f t="shared" si="0"/>
        <v>36658</v>
      </c>
    </row>
    <row r="43" spans="1:9" s="9" customFormat="1" ht="9.75" customHeight="1">
      <c r="A43" s="10" t="s">
        <v>54</v>
      </c>
      <c r="B43" s="30">
        <v>474583</v>
      </c>
      <c r="C43" s="30">
        <v>7702</v>
      </c>
      <c r="D43" s="25">
        <v>14754</v>
      </c>
      <c r="E43" s="25">
        <v>3038</v>
      </c>
      <c r="F43" s="25">
        <v>1</v>
      </c>
      <c r="G43" s="25">
        <v>500078</v>
      </c>
      <c r="I43" s="19">
        <f t="shared" si="0"/>
        <v>1000156</v>
      </c>
    </row>
    <row r="44" spans="1:9" s="9" customFormat="1" ht="9.75" customHeight="1">
      <c r="A44" s="10" t="s">
        <v>55</v>
      </c>
      <c r="B44" s="30">
        <v>1761505</v>
      </c>
      <c r="C44" s="30">
        <v>31690</v>
      </c>
      <c r="D44" s="25">
        <v>55468</v>
      </c>
      <c r="E44" s="25">
        <v>11421</v>
      </c>
      <c r="F44" s="25">
        <v>7</v>
      </c>
      <c r="G44" s="25">
        <v>1860091</v>
      </c>
      <c r="I44" s="19">
        <f t="shared" si="0"/>
        <v>3720182</v>
      </c>
    </row>
    <row r="45" spans="1:9" s="9" customFormat="1" ht="9.75" customHeight="1">
      <c r="A45" s="14" t="s">
        <v>56</v>
      </c>
      <c r="B45" s="30">
        <v>1063067</v>
      </c>
      <c r="C45" s="30">
        <v>22997</v>
      </c>
      <c r="D45" s="25">
        <v>33049</v>
      </c>
      <c r="E45" s="25">
        <v>6805</v>
      </c>
      <c r="F45" s="25">
        <v>4</v>
      </c>
      <c r="G45" s="25">
        <v>1125922</v>
      </c>
      <c r="I45" s="19">
        <f t="shared" si="0"/>
        <v>2251844</v>
      </c>
    </row>
    <row r="46" spans="1:9" s="9" customFormat="1" ht="6" customHeight="1">
      <c r="A46" s="13"/>
      <c r="B46" s="20"/>
      <c r="C46" s="20"/>
      <c r="D46" s="20"/>
      <c r="E46" s="20"/>
      <c r="F46" s="20"/>
      <c r="G46" s="20"/>
      <c r="I46" s="19"/>
    </row>
    <row r="47" spans="1:9" s="9" customFormat="1">
      <c r="A47" s="5" t="s">
        <v>32</v>
      </c>
      <c r="B47" s="1"/>
      <c r="C47" s="1"/>
      <c r="D47" s="1"/>
      <c r="E47" s="1"/>
      <c r="F47" s="1"/>
      <c r="G47" s="1"/>
      <c r="I47" s="19"/>
    </row>
    <row r="48" spans="1:9" s="9" customFormat="1">
      <c r="A48" s="11" t="s">
        <v>31</v>
      </c>
      <c r="B48" s="34"/>
      <c r="C48" s="34"/>
      <c r="D48" s="34"/>
      <c r="E48" s="34"/>
      <c r="F48" s="34"/>
      <c r="G48" s="34"/>
      <c r="I48" s="19"/>
    </row>
    <row r="49" spans="1:9" s="9" customFormat="1">
      <c r="A49" s="14" t="s">
        <v>57</v>
      </c>
      <c r="B49" s="30">
        <v>987080</v>
      </c>
      <c r="C49" s="30">
        <v>15581</v>
      </c>
      <c r="D49" s="25">
        <v>30687</v>
      </c>
      <c r="E49" s="25">
        <v>6319</v>
      </c>
      <c r="F49" s="25">
        <v>4</v>
      </c>
      <c r="G49" s="25">
        <v>1039671</v>
      </c>
      <c r="I49" s="19"/>
    </row>
    <row r="50" spans="1:9" s="9" customFormat="1" ht="9.75" customHeight="1">
      <c r="A50" s="35" t="s">
        <v>58</v>
      </c>
      <c r="B50" s="36">
        <v>7580150</v>
      </c>
      <c r="C50" s="36">
        <v>138616</v>
      </c>
      <c r="D50" s="36">
        <v>238691</v>
      </c>
      <c r="E50" s="36">
        <v>49150</v>
      </c>
      <c r="F50" s="36">
        <v>31</v>
      </c>
      <c r="G50" s="36">
        <v>8006638</v>
      </c>
      <c r="I50" s="19">
        <f t="shared" ref="I50:I83" si="1">SUM(B50:G50)</f>
        <v>16013276</v>
      </c>
    </row>
    <row r="51" spans="1:9" s="9" customFormat="1" ht="9.75" customHeight="1">
      <c r="A51" s="10" t="s">
        <v>59</v>
      </c>
      <c r="B51" s="25">
        <v>36534</v>
      </c>
      <c r="C51" s="25">
        <v>2457</v>
      </c>
      <c r="D51" s="25">
        <v>1150</v>
      </c>
      <c r="E51" s="25">
        <v>236</v>
      </c>
      <c r="F51" s="25">
        <v>0</v>
      </c>
      <c r="G51" s="25">
        <v>40377</v>
      </c>
      <c r="I51" s="19">
        <f t="shared" si="1"/>
        <v>80754</v>
      </c>
    </row>
    <row r="52" spans="1:9" s="9" customFormat="1" ht="9.75" customHeight="1">
      <c r="A52" s="10" t="s">
        <v>60</v>
      </c>
      <c r="B52" s="25">
        <v>202774</v>
      </c>
      <c r="C52" s="25">
        <v>4244</v>
      </c>
      <c r="D52" s="25">
        <v>6304</v>
      </c>
      <c r="E52" s="25">
        <v>1298</v>
      </c>
      <c r="F52" s="25">
        <v>0</v>
      </c>
      <c r="G52" s="25">
        <v>214620</v>
      </c>
      <c r="I52" s="19">
        <f t="shared" si="1"/>
        <v>429240</v>
      </c>
    </row>
    <row r="53" spans="1:9" s="9" customFormat="1" ht="9.75" customHeight="1">
      <c r="A53" s="10" t="s">
        <v>61</v>
      </c>
      <c r="B53" s="25">
        <v>10388491</v>
      </c>
      <c r="C53" s="25">
        <v>210823</v>
      </c>
      <c r="D53" s="25">
        <v>322968</v>
      </c>
      <c r="E53" s="25">
        <v>66504</v>
      </c>
      <c r="F53" s="25">
        <v>42</v>
      </c>
      <c r="G53" s="25">
        <v>10988828</v>
      </c>
      <c r="I53" s="19">
        <f t="shared" si="1"/>
        <v>21977656</v>
      </c>
    </row>
    <row r="54" spans="1:9" s="9" customFormat="1" ht="9.75" customHeight="1">
      <c r="A54" s="10" t="s">
        <v>62</v>
      </c>
      <c r="B54" s="25">
        <v>520464</v>
      </c>
      <c r="C54" s="25">
        <v>7557</v>
      </c>
      <c r="D54" s="25">
        <v>16180</v>
      </c>
      <c r="E54" s="25">
        <v>3331</v>
      </c>
      <c r="F54" s="25">
        <v>2</v>
      </c>
      <c r="G54" s="25">
        <v>547534</v>
      </c>
      <c r="I54" s="19">
        <f t="shared" si="1"/>
        <v>1095068</v>
      </c>
    </row>
    <row r="55" spans="1:9" s="9" customFormat="1" ht="9.75" customHeight="1">
      <c r="A55" s="10" t="s">
        <v>63</v>
      </c>
      <c r="B55" s="25">
        <v>1675882</v>
      </c>
      <c r="C55" s="25">
        <v>20734</v>
      </c>
      <c r="D55" s="25">
        <v>52101</v>
      </c>
      <c r="E55" s="25">
        <v>10728</v>
      </c>
      <c r="F55" s="25">
        <v>6</v>
      </c>
      <c r="G55" s="25">
        <v>1759451</v>
      </c>
      <c r="I55" s="19">
        <f t="shared" si="1"/>
        <v>3518902</v>
      </c>
    </row>
    <row r="56" spans="1:9" s="9" customFormat="1" ht="9.75" customHeight="1">
      <c r="A56" s="10" t="s">
        <v>64</v>
      </c>
      <c r="B56" s="25">
        <v>349133</v>
      </c>
      <c r="C56" s="25">
        <v>6536</v>
      </c>
      <c r="D56" s="25">
        <v>10854</v>
      </c>
      <c r="E56" s="25">
        <v>2235</v>
      </c>
      <c r="F56" s="25">
        <v>1</v>
      </c>
      <c r="G56" s="25">
        <v>368759</v>
      </c>
      <c r="I56" s="19">
        <f t="shared" si="1"/>
        <v>737518</v>
      </c>
    </row>
    <row r="57" spans="1:9" s="9" customFormat="1" ht="9.75" customHeight="1">
      <c r="A57" s="10" t="s">
        <v>65</v>
      </c>
      <c r="B57" s="25">
        <v>32619</v>
      </c>
      <c r="C57" s="25">
        <v>628</v>
      </c>
      <c r="D57" s="25">
        <v>1014</v>
      </c>
      <c r="E57" s="25">
        <v>208</v>
      </c>
      <c r="F57" s="25">
        <v>0</v>
      </c>
      <c r="G57" s="25">
        <v>34469</v>
      </c>
      <c r="I57" s="19">
        <f t="shared" si="1"/>
        <v>68938</v>
      </c>
    </row>
    <row r="58" spans="1:9" s="9" customFormat="1" ht="9.75" customHeight="1">
      <c r="A58" s="10" t="s">
        <v>66</v>
      </c>
      <c r="B58" s="25">
        <v>16419</v>
      </c>
      <c r="C58" s="25">
        <v>1497</v>
      </c>
      <c r="D58" s="25">
        <v>517</v>
      </c>
      <c r="E58" s="25">
        <v>106</v>
      </c>
      <c r="F58" s="25">
        <v>0</v>
      </c>
      <c r="G58" s="25">
        <v>18539</v>
      </c>
      <c r="I58" s="19">
        <f t="shared" si="1"/>
        <v>37078</v>
      </c>
    </row>
    <row r="59" spans="1:9" s="9" customFormat="1" ht="9.75" customHeight="1">
      <c r="A59" s="10" t="s">
        <v>67</v>
      </c>
      <c r="B59" s="25">
        <v>82307</v>
      </c>
      <c r="C59" s="25">
        <v>1260</v>
      </c>
      <c r="D59" s="25">
        <v>2591</v>
      </c>
      <c r="E59" s="25">
        <v>533</v>
      </c>
      <c r="F59" s="25">
        <v>0</v>
      </c>
      <c r="G59" s="25">
        <v>86691</v>
      </c>
      <c r="I59" s="19">
        <f t="shared" si="1"/>
        <v>173382</v>
      </c>
    </row>
    <row r="60" spans="1:9" s="9" customFormat="1" ht="9.75" customHeight="1">
      <c r="A60" s="10" t="s">
        <v>24</v>
      </c>
      <c r="B60" s="25">
        <v>778156</v>
      </c>
      <c r="C60" s="25">
        <v>15726</v>
      </c>
      <c r="D60" s="25">
        <v>24192</v>
      </c>
      <c r="E60" s="25">
        <v>4981</v>
      </c>
      <c r="F60" s="25">
        <v>3</v>
      </c>
      <c r="G60" s="25">
        <v>823058</v>
      </c>
      <c r="I60" s="19">
        <f t="shared" si="1"/>
        <v>1646116</v>
      </c>
    </row>
    <row r="61" spans="1:9" s="9" customFormat="1" ht="9.75" customHeight="1">
      <c r="A61" s="10" t="s">
        <v>68</v>
      </c>
      <c r="B61" s="25">
        <v>14501515</v>
      </c>
      <c r="C61" s="25">
        <v>246368</v>
      </c>
      <c r="D61" s="25">
        <v>450838</v>
      </c>
      <c r="E61" s="25">
        <v>92835</v>
      </c>
      <c r="F61" s="25">
        <v>59</v>
      </c>
      <c r="G61" s="25">
        <v>15291615</v>
      </c>
      <c r="I61" s="19">
        <f t="shared" si="1"/>
        <v>30583230</v>
      </c>
    </row>
    <row r="62" spans="1:9" s="9" customFormat="1" ht="9.75" customHeight="1">
      <c r="A62" s="10" t="s">
        <v>10</v>
      </c>
      <c r="B62" s="25">
        <v>279082</v>
      </c>
      <c r="C62" s="25">
        <v>7615</v>
      </c>
      <c r="D62" s="25">
        <v>8676</v>
      </c>
      <c r="E62" s="25">
        <v>1786</v>
      </c>
      <c r="F62" s="25">
        <v>1</v>
      </c>
      <c r="G62" s="25">
        <v>297160</v>
      </c>
      <c r="I62" s="19">
        <f t="shared" si="1"/>
        <v>594320</v>
      </c>
    </row>
    <row r="63" spans="1:9" s="9" customFormat="1" ht="9.75" customHeight="1">
      <c r="A63" s="10" t="s">
        <v>69</v>
      </c>
      <c r="B63" s="25">
        <v>3596502</v>
      </c>
      <c r="C63" s="25">
        <v>37586</v>
      </c>
      <c r="D63" s="25">
        <v>113250</v>
      </c>
      <c r="E63" s="25">
        <v>23320</v>
      </c>
      <c r="F63" s="25">
        <v>15</v>
      </c>
      <c r="G63" s="25">
        <v>3770673</v>
      </c>
      <c r="I63" s="19">
        <f t="shared" si="1"/>
        <v>7541346</v>
      </c>
    </row>
    <row r="64" spans="1:9" s="9" customFormat="1" ht="9.75" customHeight="1">
      <c r="A64" s="10" t="s">
        <v>70</v>
      </c>
      <c r="B64" s="25">
        <v>0</v>
      </c>
      <c r="C64" s="25">
        <v>3318</v>
      </c>
      <c r="D64" s="25">
        <v>0</v>
      </c>
      <c r="E64" s="25">
        <v>0</v>
      </c>
      <c r="F64" s="25">
        <v>0</v>
      </c>
      <c r="G64" s="25">
        <v>3318</v>
      </c>
      <c r="I64" s="19">
        <f t="shared" si="1"/>
        <v>6636</v>
      </c>
    </row>
    <row r="65" spans="1:9" s="9" customFormat="1" ht="9.75" customHeight="1">
      <c r="A65" s="10" t="s">
        <v>25</v>
      </c>
      <c r="B65" s="25">
        <v>3885924</v>
      </c>
      <c r="C65" s="25">
        <v>49950</v>
      </c>
      <c r="D65" s="25">
        <v>122363</v>
      </c>
      <c r="E65" s="25">
        <v>25196</v>
      </c>
      <c r="F65" s="25">
        <v>16</v>
      </c>
      <c r="G65" s="25">
        <v>4083449</v>
      </c>
      <c r="I65" s="19">
        <f t="shared" si="1"/>
        <v>8166898</v>
      </c>
    </row>
    <row r="66" spans="1:9" s="9" customFormat="1" ht="9.75" customHeight="1">
      <c r="A66" s="10" t="s">
        <v>71</v>
      </c>
      <c r="B66" s="25">
        <v>1634744</v>
      </c>
      <c r="C66" s="25">
        <v>35425</v>
      </c>
      <c r="D66" s="25">
        <v>51476</v>
      </c>
      <c r="E66" s="25">
        <v>10599</v>
      </c>
      <c r="F66" s="25">
        <v>6</v>
      </c>
      <c r="G66" s="25">
        <v>1732250</v>
      </c>
      <c r="I66" s="19">
        <f t="shared" si="1"/>
        <v>3464500</v>
      </c>
    </row>
    <row r="67" spans="1:9" s="9" customFormat="1" ht="9.75" customHeight="1">
      <c r="A67" s="10" t="s">
        <v>72</v>
      </c>
      <c r="B67" s="30">
        <v>1355036</v>
      </c>
      <c r="C67" s="30">
        <v>39408</v>
      </c>
      <c r="D67" s="25">
        <v>42668</v>
      </c>
      <c r="E67" s="25">
        <v>8786</v>
      </c>
      <c r="F67" s="25">
        <v>5</v>
      </c>
      <c r="G67" s="25">
        <v>1445903</v>
      </c>
      <c r="I67" s="19">
        <f t="shared" si="1"/>
        <v>2891806</v>
      </c>
    </row>
    <row r="68" spans="1:9" s="9" customFormat="1" ht="9.75" customHeight="1">
      <c r="A68" s="10" t="s">
        <v>149</v>
      </c>
      <c r="B68" s="30">
        <v>17045135</v>
      </c>
      <c r="C68" s="30">
        <v>261162</v>
      </c>
      <c r="D68" s="25">
        <v>536734</v>
      </c>
      <c r="E68" s="25">
        <v>110522</v>
      </c>
      <c r="F68" s="25">
        <v>71</v>
      </c>
      <c r="G68" s="25">
        <v>17953624</v>
      </c>
      <c r="I68" s="19">
        <f t="shared" si="1"/>
        <v>35907248</v>
      </c>
    </row>
    <row r="69" spans="1:9" s="9" customFormat="1" ht="9.75" customHeight="1">
      <c r="A69" s="10" t="s">
        <v>73</v>
      </c>
      <c r="B69" s="30">
        <v>20220</v>
      </c>
      <c r="C69" s="30">
        <v>940</v>
      </c>
      <c r="D69" s="25">
        <v>636</v>
      </c>
      <c r="E69" s="25">
        <v>131</v>
      </c>
      <c r="F69" s="25">
        <v>0</v>
      </c>
      <c r="G69" s="25">
        <v>21927</v>
      </c>
      <c r="I69" s="19">
        <f t="shared" si="1"/>
        <v>43854</v>
      </c>
    </row>
    <row r="70" spans="1:9" s="9" customFormat="1" ht="9.75" customHeight="1">
      <c r="A70" s="10" t="s">
        <v>74</v>
      </c>
      <c r="B70" s="30">
        <v>98726</v>
      </c>
      <c r="C70" s="30">
        <v>1932</v>
      </c>
      <c r="D70" s="25">
        <v>3108</v>
      </c>
      <c r="E70" s="25">
        <v>640</v>
      </c>
      <c r="F70" s="25">
        <v>0</v>
      </c>
      <c r="G70" s="25">
        <v>104406</v>
      </c>
      <c r="I70" s="19">
        <f t="shared" si="1"/>
        <v>208812</v>
      </c>
    </row>
    <row r="71" spans="1:9" s="9" customFormat="1" ht="9.75" customHeight="1">
      <c r="A71" s="10" t="s">
        <v>98</v>
      </c>
      <c r="B71" s="30">
        <v>35613</v>
      </c>
      <c r="C71" s="30">
        <v>769</v>
      </c>
      <c r="D71" s="25">
        <v>1107</v>
      </c>
      <c r="E71" s="25">
        <v>228</v>
      </c>
      <c r="F71" s="25">
        <v>0</v>
      </c>
      <c r="G71" s="25">
        <v>37717</v>
      </c>
      <c r="I71" s="19">
        <f t="shared" si="1"/>
        <v>75434</v>
      </c>
    </row>
    <row r="72" spans="1:9" s="9" customFormat="1" ht="9.75" customHeight="1">
      <c r="A72" s="10" t="s">
        <v>99</v>
      </c>
      <c r="B72" s="25">
        <v>21229</v>
      </c>
      <c r="C72" s="25">
        <v>598</v>
      </c>
      <c r="D72" s="25">
        <v>660</v>
      </c>
      <c r="E72" s="25">
        <v>135</v>
      </c>
      <c r="F72" s="25">
        <v>0</v>
      </c>
      <c r="G72" s="25">
        <v>22622</v>
      </c>
      <c r="I72" s="19">
        <f t="shared" si="1"/>
        <v>45244</v>
      </c>
    </row>
    <row r="73" spans="1:9" s="9" customFormat="1" ht="9.75" customHeight="1">
      <c r="A73" s="10" t="s">
        <v>100</v>
      </c>
      <c r="B73" s="25">
        <v>12513</v>
      </c>
      <c r="C73" s="25">
        <v>223</v>
      </c>
      <c r="D73" s="25">
        <v>389</v>
      </c>
      <c r="E73" s="25">
        <v>80</v>
      </c>
      <c r="F73" s="25">
        <v>0</v>
      </c>
      <c r="G73" s="25">
        <v>13205</v>
      </c>
      <c r="I73" s="19">
        <f t="shared" si="1"/>
        <v>26410</v>
      </c>
    </row>
    <row r="74" spans="1:9" s="9" customFormat="1" ht="9.75" customHeight="1">
      <c r="A74" s="10" t="s">
        <v>101</v>
      </c>
      <c r="B74" s="25">
        <v>4491</v>
      </c>
      <c r="C74" s="25">
        <v>64</v>
      </c>
      <c r="D74" s="25">
        <v>139</v>
      </c>
      <c r="E74" s="25">
        <v>28</v>
      </c>
      <c r="F74" s="25">
        <v>0</v>
      </c>
      <c r="G74" s="25">
        <v>4722</v>
      </c>
      <c r="I74" s="19">
        <f t="shared" si="1"/>
        <v>9444</v>
      </c>
    </row>
    <row r="75" spans="1:9" s="9" customFormat="1" ht="9.75" customHeight="1">
      <c r="A75" s="10" t="s">
        <v>102</v>
      </c>
      <c r="B75" s="25">
        <v>5240</v>
      </c>
      <c r="C75" s="25">
        <v>82</v>
      </c>
      <c r="D75" s="25">
        <v>162</v>
      </c>
      <c r="E75" s="25">
        <v>33</v>
      </c>
      <c r="F75" s="25">
        <v>0</v>
      </c>
      <c r="G75" s="25">
        <v>5517</v>
      </c>
      <c r="I75" s="19">
        <f t="shared" si="1"/>
        <v>11034</v>
      </c>
    </row>
    <row r="76" spans="1:9" s="9" customFormat="1" ht="9.75" customHeight="1">
      <c r="A76" s="10" t="s">
        <v>103</v>
      </c>
      <c r="B76" s="25">
        <v>2834</v>
      </c>
      <c r="C76" s="25">
        <v>59</v>
      </c>
      <c r="D76" s="25">
        <v>88</v>
      </c>
      <c r="E76" s="25">
        <v>18</v>
      </c>
      <c r="F76" s="25">
        <v>0</v>
      </c>
      <c r="G76" s="25">
        <v>2999</v>
      </c>
      <c r="I76" s="19">
        <f t="shared" si="1"/>
        <v>5998</v>
      </c>
    </row>
    <row r="77" spans="1:9" s="9" customFormat="1" ht="9.75" customHeight="1">
      <c r="A77" s="10" t="s">
        <v>104</v>
      </c>
      <c r="B77" s="25">
        <v>1925</v>
      </c>
      <c r="C77" s="25">
        <v>33</v>
      </c>
      <c r="D77" s="25">
        <v>59</v>
      </c>
      <c r="E77" s="25">
        <v>12</v>
      </c>
      <c r="F77" s="25">
        <v>0</v>
      </c>
      <c r="G77" s="25">
        <v>2029</v>
      </c>
      <c r="I77" s="19">
        <f t="shared" si="1"/>
        <v>4058</v>
      </c>
    </row>
    <row r="78" spans="1:9" s="9" customFormat="1" ht="9.75" customHeight="1">
      <c r="A78" s="10" t="s">
        <v>105</v>
      </c>
      <c r="B78" s="25">
        <v>19945</v>
      </c>
      <c r="C78" s="25">
        <v>385</v>
      </c>
      <c r="D78" s="25">
        <v>620</v>
      </c>
      <c r="E78" s="25">
        <v>127</v>
      </c>
      <c r="F78" s="25">
        <v>0</v>
      </c>
      <c r="G78" s="25">
        <v>21077</v>
      </c>
      <c r="I78" s="19">
        <f t="shared" si="1"/>
        <v>42154</v>
      </c>
    </row>
    <row r="79" spans="1:9" s="9" customFormat="1" ht="9.75" customHeight="1">
      <c r="A79" s="10" t="s">
        <v>106</v>
      </c>
      <c r="B79" s="25">
        <v>74650</v>
      </c>
      <c r="C79" s="25">
        <v>1287</v>
      </c>
      <c r="D79" s="25">
        <v>2320</v>
      </c>
      <c r="E79" s="25">
        <v>477</v>
      </c>
      <c r="F79" s="25">
        <v>0</v>
      </c>
      <c r="G79" s="25">
        <v>78734</v>
      </c>
      <c r="I79" s="19">
        <f t="shared" si="1"/>
        <v>157468</v>
      </c>
    </row>
    <row r="80" spans="1:9" s="9" customFormat="1" ht="9.75" customHeight="1">
      <c r="A80" s="10" t="s">
        <v>107</v>
      </c>
      <c r="B80" s="25">
        <v>5775</v>
      </c>
      <c r="C80" s="25">
        <v>112</v>
      </c>
      <c r="D80" s="25">
        <v>179</v>
      </c>
      <c r="E80" s="25">
        <v>36</v>
      </c>
      <c r="F80" s="25">
        <v>0</v>
      </c>
      <c r="G80" s="25">
        <v>6102</v>
      </c>
      <c r="I80" s="19">
        <f t="shared" si="1"/>
        <v>12204</v>
      </c>
    </row>
    <row r="81" spans="1:9" s="9" customFormat="1" ht="9.75" customHeight="1">
      <c r="A81" s="10" t="s">
        <v>108</v>
      </c>
      <c r="B81" s="25">
        <v>19678</v>
      </c>
      <c r="C81" s="25">
        <v>363</v>
      </c>
      <c r="D81" s="25">
        <v>611</v>
      </c>
      <c r="E81" s="25">
        <v>125</v>
      </c>
      <c r="F81" s="25">
        <v>0</v>
      </c>
      <c r="G81" s="25">
        <v>20777</v>
      </c>
      <c r="I81" s="19">
        <f t="shared" si="1"/>
        <v>41554</v>
      </c>
    </row>
    <row r="82" spans="1:9" s="9" customFormat="1" ht="9.75" customHeight="1">
      <c r="A82" s="10" t="s">
        <v>139</v>
      </c>
      <c r="B82" s="25">
        <v>39998</v>
      </c>
      <c r="C82" s="25">
        <v>988</v>
      </c>
      <c r="D82" s="25">
        <v>1243</v>
      </c>
      <c r="E82" s="25">
        <v>256</v>
      </c>
      <c r="F82" s="25">
        <v>0</v>
      </c>
      <c r="G82" s="25">
        <v>42485</v>
      </c>
      <c r="I82" s="19">
        <f t="shared" si="1"/>
        <v>84970</v>
      </c>
    </row>
    <row r="83" spans="1:9" s="9" customFormat="1" ht="9.75" customHeight="1">
      <c r="A83" s="10" t="s">
        <v>109</v>
      </c>
      <c r="B83" s="25">
        <v>69730</v>
      </c>
      <c r="C83" s="25">
        <v>2308</v>
      </c>
      <c r="D83" s="25">
        <v>2167</v>
      </c>
      <c r="E83" s="25">
        <v>446</v>
      </c>
      <c r="F83" s="25">
        <v>0</v>
      </c>
      <c r="G83" s="25">
        <v>74651</v>
      </c>
      <c r="I83" s="19">
        <f t="shared" si="1"/>
        <v>149302</v>
      </c>
    </row>
    <row r="84" spans="1:9" s="9" customFormat="1" ht="9.75" customHeight="1">
      <c r="A84" s="10" t="s">
        <v>110</v>
      </c>
      <c r="B84" s="25">
        <v>2085</v>
      </c>
      <c r="C84" s="25">
        <v>54</v>
      </c>
      <c r="D84" s="25">
        <v>64</v>
      </c>
      <c r="E84" s="25">
        <v>13</v>
      </c>
      <c r="F84" s="25">
        <v>0</v>
      </c>
      <c r="G84" s="25">
        <v>2216</v>
      </c>
      <c r="I84" s="19" t="e">
        <f>SUM(#REF!)</f>
        <v>#REF!</v>
      </c>
    </row>
    <row r="85" spans="1:9" s="9" customFormat="1" ht="9.75" customHeight="1">
      <c r="A85" s="10" t="s">
        <v>111</v>
      </c>
      <c r="B85" s="25">
        <v>962</v>
      </c>
      <c r="C85" s="25">
        <v>14</v>
      </c>
      <c r="D85" s="25">
        <v>29</v>
      </c>
      <c r="E85" s="25">
        <v>6</v>
      </c>
      <c r="F85" s="25">
        <v>0</v>
      </c>
      <c r="G85" s="25">
        <v>1011</v>
      </c>
      <c r="I85" s="19">
        <f t="shared" ref="I85:I91" si="2">SUM(B85:G85)</f>
        <v>2022</v>
      </c>
    </row>
    <row r="86" spans="1:9" s="9" customFormat="1" ht="9.75" customHeight="1">
      <c r="A86" s="10" t="s">
        <v>112</v>
      </c>
      <c r="B86" s="25">
        <v>2085</v>
      </c>
      <c r="C86" s="25">
        <v>45</v>
      </c>
      <c r="D86" s="25">
        <v>64</v>
      </c>
      <c r="E86" s="25">
        <v>13</v>
      </c>
      <c r="F86" s="25">
        <v>0</v>
      </c>
      <c r="G86" s="25">
        <v>2207</v>
      </c>
      <c r="I86" s="19">
        <f t="shared" si="2"/>
        <v>4414</v>
      </c>
    </row>
    <row r="87" spans="1:9" s="9" customFormat="1" ht="9.75" customHeight="1">
      <c r="A87" s="10" t="s">
        <v>113</v>
      </c>
      <c r="B87" s="25">
        <v>4598</v>
      </c>
      <c r="C87" s="25">
        <v>67</v>
      </c>
      <c r="D87" s="25">
        <v>142</v>
      </c>
      <c r="E87" s="25">
        <v>29</v>
      </c>
      <c r="F87" s="25">
        <v>0</v>
      </c>
      <c r="G87" s="25">
        <v>4836</v>
      </c>
      <c r="I87" s="19">
        <f t="shared" si="2"/>
        <v>9672</v>
      </c>
    </row>
    <row r="88" spans="1:9" s="9" customFormat="1" ht="9.75" customHeight="1">
      <c r="A88" s="10" t="s">
        <v>114</v>
      </c>
      <c r="B88" s="25">
        <v>9678</v>
      </c>
      <c r="C88" s="25">
        <v>249</v>
      </c>
      <c r="D88" s="25">
        <v>300</v>
      </c>
      <c r="E88" s="25">
        <v>61</v>
      </c>
      <c r="F88" s="25">
        <v>0</v>
      </c>
      <c r="G88" s="25">
        <v>10288</v>
      </c>
      <c r="I88" s="19">
        <f t="shared" si="2"/>
        <v>20576</v>
      </c>
    </row>
    <row r="89" spans="1:9" s="9" customFormat="1" ht="9.75" customHeight="1">
      <c r="A89" s="10" t="s">
        <v>115</v>
      </c>
      <c r="B89" s="25">
        <v>1604</v>
      </c>
      <c r="C89" s="25">
        <v>45</v>
      </c>
      <c r="D89" s="25">
        <v>49</v>
      </c>
      <c r="E89" s="25">
        <v>10</v>
      </c>
      <c r="F89" s="25">
        <v>0</v>
      </c>
      <c r="G89" s="25">
        <v>1708</v>
      </c>
      <c r="I89" s="19">
        <f t="shared" si="2"/>
        <v>3416</v>
      </c>
    </row>
    <row r="90" spans="1:9" s="9" customFormat="1" ht="9.75" customHeight="1">
      <c r="A90" s="10" t="s">
        <v>116</v>
      </c>
      <c r="B90" s="25">
        <v>4705</v>
      </c>
      <c r="C90" s="25">
        <v>68</v>
      </c>
      <c r="D90" s="25">
        <v>146</v>
      </c>
      <c r="E90" s="25">
        <v>30</v>
      </c>
      <c r="F90" s="25">
        <v>0</v>
      </c>
      <c r="G90" s="25">
        <v>4949</v>
      </c>
      <c r="I90" s="19">
        <f t="shared" si="2"/>
        <v>9898</v>
      </c>
    </row>
    <row r="91" spans="1:9" s="9" customFormat="1" ht="9.75" customHeight="1">
      <c r="A91" s="10" t="s">
        <v>117</v>
      </c>
      <c r="B91" s="25">
        <v>7807</v>
      </c>
      <c r="C91" s="25">
        <v>99</v>
      </c>
      <c r="D91" s="25">
        <v>242</v>
      </c>
      <c r="E91" s="25">
        <v>49</v>
      </c>
      <c r="F91" s="25">
        <v>0</v>
      </c>
      <c r="G91" s="25">
        <v>8197</v>
      </c>
      <c r="I91" s="19">
        <f t="shared" si="2"/>
        <v>16394</v>
      </c>
    </row>
    <row r="92" spans="1:9" s="9" customFormat="1" ht="5.25" customHeight="1">
      <c r="A92" s="13"/>
      <c r="B92" s="20"/>
      <c r="C92" s="20"/>
      <c r="D92" s="20"/>
      <c r="E92" s="20"/>
      <c r="F92" s="20"/>
      <c r="G92" s="20"/>
      <c r="I92" s="19"/>
    </row>
    <row r="93" spans="1:9" s="9" customFormat="1">
      <c r="A93" s="5" t="s">
        <v>32</v>
      </c>
      <c r="B93" s="1"/>
      <c r="C93" s="1"/>
      <c r="D93" s="1"/>
      <c r="E93" s="1"/>
      <c r="F93" s="1"/>
      <c r="G93" s="1"/>
      <c r="I93" s="19"/>
    </row>
    <row r="94" spans="1:9" s="9" customFormat="1" ht="9.75" customHeight="1">
      <c r="A94" s="5" t="s">
        <v>31</v>
      </c>
      <c r="B94" s="1"/>
      <c r="C94" s="1"/>
      <c r="D94" s="1"/>
      <c r="E94" s="1"/>
      <c r="F94" s="1"/>
      <c r="G94" s="1"/>
      <c r="I94" s="19"/>
    </row>
    <row r="95" spans="1:9" s="9" customFormat="1" ht="9.75" customHeight="1">
      <c r="A95" s="14" t="s">
        <v>119</v>
      </c>
      <c r="B95" s="30">
        <v>17325</v>
      </c>
      <c r="C95" s="30">
        <v>267</v>
      </c>
      <c r="D95" s="25">
        <v>538</v>
      </c>
      <c r="E95" s="25">
        <v>110</v>
      </c>
      <c r="F95" s="25">
        <v>0</v>
      </c>
      <c r="G95" s="25">
        <v>18240</v>
      </c>
      <c r="I95" s="19"/>
    </row>
    <row r="96" spans="1:9" s="9" customFormat="1" ht="9.75" customHeight="1">
      <c r="A96" s="10" t="s">
        <v>118</v>
      </c>
      <c r="B96" s="25">
        <v>4331</v>
      </c>
      <c r="C96" s="25">
        <v>76</v>
      </c>
      <c r="D96" s="25">
        <v>134</v>
      </c>
      <c r="E96" s="25">
        <v>27</v>
      </c>
      <c r="F96" s="25">
        <v>0</v>
      </c>
      <c r="G96" s="25">
        <v>4568</v>
      </c>
      <c r="I96" s="19"/>
    </row>
    <row r="97" spans="1:9" s="9" customFormat="1" ht="9.75" customHeight="1">
      <c r="A97" s="10" t="s">
        <v>120</v>
      </c>
      <c r="B97" s="25">
        <v>30373</v>
      </c>
      <c r="C97" s="25">
        <v>665</v>
      </c>
      <c r="D97" s="25">
        <v>944</v>
      </c>
      <c r="E97" s="25">
        <v>194</v>
      </c>
      <c r="F97" s="25">
        <v>0</v>
      </c>
      <c r="G97" s="25">
        <v>32176</v>
      </c>
      <c r="I97" s="19"/>
    </row>
    <row r="98" spans="1:9" s="9" customFormat="1" ht="9.75" customHeight="1">
      <c r="A98" s="14" t="s">
        <v>121</v>
      </c>
      <c r="B98" s="25">
        <v>17699</v>
      </c>
      <c r="C98" s="25">
        <v>408</v>
      </c>
      <c r="D98" s="25">
        <v>550</v>
      </c>
      <c r="E98" s="25">
        <v>113</v>
      </c>
      <c r="F98" s="25">
        <v>0</v>
      </c>
      <c r="G98" s="25">
        <v>18770</v>
      </c>
      <c r="I98" s="19">
        <f>SUM(B98:G98)</f>
        <v>37540</v>
      </c>
    </row>
    <row r="99" spans="1:9" s="9" customFormat="1" ht="9.75" customHeight="1">
      <c r="A99" s="10" t="s">
        <v>122</v>
      </c>
      <c r="B99" s="29">
        <v>12780</v>
      </c>
      <c r="C99" s="29">
        <v>212</v>
      </c>
      <c r="D99" s="29">
        <v>397</v>
      </c>
      <c r="E99" s="29">
        <v>81</v>
      </c>
      <c r="F99" s="29">
        <v>0</v>
      </c>
      <c r="G99" s="29">
        <v>13470</v>
      </c>
      <c r="I99" s="19">
        <f t="shared" ref="I99:I113" si="3">SUM(B99:G99)</f>
        <v>26940</v>
      </c>
    </row>
    <row r="100" spans="1:9" s="9" customFormat="1" ht="9.75" customHeight="1">
      <c r="A100" s="10" t="s">
        <v>123</v>
      </c>
      <c r="B100" s="25">
        <v>37057</v>
      </c>
      <c r="C100" s="25">
        <v>610</v>
      </c>
      <c r="D100" s="25">
        <v>1152</v>
      </c>
      <c r="E100" s="25">
        <v>237</v>
      </c>
      <c r="F100" s="25">
        <v>0</v>
      </c>
      <c r="G100" s="25">
        <v>39056</v>
      </c>
      <c r="I100" s="19">
        <f t="shared" si="3"/>
        <v>78112</v>
      </c>
    </row>
    <row r="101" spans="1:9" s="9" customFormat="1" ht="9.75" customHeight="1">
      <c r="A101" s="10" t="s">
        <v>124</v>
      </c>
      <c r="B101" s="25">
        <v>8395</v>
      </c>
      <c r="C101" s="25">
        <v>113</v>
      </c>
      <c r="D101" s="25">
        <v>261</v>
      </c>
      <c r="E101" s="25">
        <v>53</v>
      </c>
      <c r="F101" s="25">
        <v>0</v>
      </c>
      <c r="G101" s="25">
        <v>8822</v>
      </c>
      <c r="I101" s="19">
        <f t="shared" si="3"/>
        <v>17644</v>
      </c>
    </row>
    <row r="102" spans="1:9" s="9" customFormat="1" ht="9.75" customHeight="1">
      <c r="A102" s="10" t="s">
        <v>125</v>
      </c>
      <c r="B102" s="25">
        <v>18448</v>
      </c>
      <c r="C102" s="25">
        <v>294</v>
      </c>
      <c r="D102" s="25">
        <v>573</v>
      </c>
      <c r="E102" s="25">
        <v>118</v>
      </c>
      <c r="F102" s="25">
        <v>0</v>
      </c>
      <c r="G102" s="25">
        <v>19433</v>
      </c>
      <c r="I102" s="19">
        <f t="shared" si="3"/>
        <v>38866</v>
      </c>
    </row>
    <row r="103" spans="1:9" s="9" customFormat="1" ht="9.75" customHeight="1">
      <c r="A103" s="10" t="s">
        <v>126</v>
      </c>
      <c r="B103" s="25">
        <v>24544</v>
      </c>
      <c r="C103" s="25">
        <v>406</v>
      </c>
      <c r="D103" s="25">
        <v>763</v>
      </c>
      <c r="E103" s="25">
        <v>157</v>
      </c>
      <c r="F103" s="25">
        <v>0</v>
      </c>
      <c r="G103" s="25">
        <v>25870</v>
      </c>
      <c r="I103" s="19">
        <f t="shared" si="3"/>
        <v>51740</v>
      </c>
    </row>
    <row r="104" spans="1:9" s="9" customFormat="1" ht="9.75" customHeight="1">
      <c r="A104" s="10" t="s">
        <v>127</v>
      </c>
      <c r="B104" s="25">
        <v>5614</v>
      </c>
      <c r="C104" s="25">
        <v>88</v>
      </c>
      <c r="D104" s="25">
        <v>174</v>
      </c>
      <c r="E104" s="25">
        <v>35</v>
      </c>
      <c r="F104" s="25">
        <v>0</v>
      </c>
      <c r="G104" s="25">
        <v>5911</v>
      </c>
      <c r="I104" s="19">
        <f t="shared" si="3"/>
        <v>11822</v>
      </c>
    </row>
    <row r="105" spans="1:9" s="9" customFormat="1" ht="9.75" customHeight="1">
      <c r="A105" s="10" t="s">
        <v>128</v>
      </c>
      <c r="B105" s="25">
        <v>17004</v>
      </c>
      <c r="C105" s="25">
        <v>521</v>
      </c>
      <c r="D105" s="25">
        <v>528</v>
      </c>
      <c r="E105" s="25">
        <v>108</v>
      </c>
      <c r="F105" s="25">
        <v>0</v>
      </c>
      <c r="G105" s="25">
        <v>18161</v>
      </c>
      <c r="I105" s="19">
        <f t="shared" si="3"/>
        <v>36322</v>
      </c>
    </row>
    <row r="106" spans="1:9" s="9" customFormat="1" ht="9.75" customHeight="1">
      <c r="A106" s="10" t="s">
        <v>129</v>
      </c>
      <c r="B106" s="25">
        <v>9785</v>
      </c>
      <c r="C106" s="25">
        <v>174</v>
      </c>
      <c r="D106" s="25">
        <v>304</v>
      </c>
      <c r="E106" s="25">
        <v>62</v>
      </c>
      <c r="F106" s="25">
        <v>0</v>
      </c>
      <c r="G106" s="25">
        <v>10325</v>
      </c>
      <c r="I106" s="19">
        <f t="shared" si="3"/>
        <v>20650</v>
      </c>
    </row>
    <row r="107" spans="1:9" s="9" customFormat="1" ht="9.75" customHeight="1">
      <c r="A107" s="10" t="s">
        <v>130</v>
      </c>
      <c r="B107" s="25">
        <v>20694</v>
      </c>
      <c r="C107" s="25">
        <v>495</v>
      </c>
      <c r="D107" s="25">
        <v>643</v>
      </c>
      <c r="E107" s="25">
        <v>132</v>
      </c>
      <c r="F107" s="25">
        <v>0</v>
      </c>
      <c r="G107" s="25">
        <v>21964</v>
      </c>
      <c r="I107" s="19">
        <f t="shared" si="3"/>
        <v>43928</v>
      </c>
    </row>
    <row r="108" spans="1:9" s="9" customFormat="1" ht="9.75" customHeight="1">
      <c r="A108" s="10" t="s">
        <v>131</v>
      </c>
      <c r="B108" s="25">
        <v>5080</v>
      </c>
      <c r="C108" s="25">
        <v>223</v>
      </c>
      <c r="D108" s="25">
        <v>157</v>
      </c>
      <c r="E108" s="25">
        <v>32</v>
      </c>
      <c r="F108" s="25">
        <v>0</v>
      </c>
      <c r="G108" s="25">
        <v>5492</v>
      </c>
      <c r="I108" s="19">
        <f t="shared" si="3"/>
        <v>10984</v>
      </c>
    </row>
    <row r="109" spans="1:9" s="9" customFormat="1" ht="9.75" customHeight="1">
      <c r="A109" s="10" t="s">
        <v>132</v>
      </c>
      <c r="B109" s="25">
        <v>8555</v>
      </c>
      <c r="C109" s="25">
        <v>133</v>
      </c>
      <c r="D109" s="25">
        <v>266</v>
      </c>
      <c r="E109" s="25">
        <v>54</v>
      </c>
      <c r="F109" s="25">
        <v>0</v>
      </c>
      <c r="G109" s="25">
        <v>9008</v>
      </c>
      <c r="I109" s="19">
        <f t="shared" si="3"/>
        <v>18016</v>
      </c>
    </row>
    <row r="110" spans="1:9" s="9" customFormat="1" ht="9.75" customHeight="1">
      <c r="A110" s="10" t="s">
        <v>133</v>
      </c>
      <c r="B110" s="25">
        <v>29303</v>
      </c>
      <c r="C110" s="25">
        <v>497</v>
      </c>
      <c r="D110" s="25">
        <v>911</v>
      </c>
      <c r="E110" s="25">
        <v>187</v>
      </c>
      <c r="F110" s="25">
        <v>0</v>
      </c>
      <c r="G110" s="25">
        <v>30898</v>
      </c>
      <c r="I110" s="19">
        <f t="shared" si="3"/>
        <v>61796</v>
      </c>
    </row>
    <row r="111" spans="1:9" s="9" customFormat="1" ht="9.75" customHeight="1">
      <c r="A111" s="10" t="s">
        <v>134</v>
      </c>
      <c r="B111" s="25">
        <v>25293</v>
      </c>
      <c r="C111" s="25">
        <v>352</v>
      </c>
      <c r="D111" s="25">
        <v>786</v>
      </c>
      <c r="E111" s="25">
        <v>161</v>
      </c>
      <c r="F111" s="25">
        <v>0</v>
      </c>
      <c r="G111" s="25">
        <v>26592</v>
      </c>
      <c r="I111" s="19">
        <f t="shared" si="3"/>
        <v>53184</v>
      </c>
    </row>
    <row r="112" spans="1:9" s="9" customFormat="1" ht="9.75" customHeight="1">
      <c r="A112" s="10" t="s">
        <v>75</v>
      </c>
      <c r="B112" s="25">
        <v>627306</v>
      </c>
      <c r="C112" s="25">
        <v>8328</v>
      </c>
      <c r="D112" s="25">
        <v>19502</v>
      </c>
      <c r="E112" s="25">
        <v>4015</v>
      </c>
      <c r="F112" s="25">
        <v>2</v>
      </c>
      <c r="G112" s="25">
        <v>659153</v>
      </c>
      <c r="I112" s="19">
        <f t="shared" si="3"/>
        <v>1318306</v>
      </c>
    </row>
    <row r="113" spans="1:9" s="32" customFormat="1" ht="9.75" customHeight="1">
      <c r="A113" s="31" t="s">
        <v>76</v>
      </c>
      <c r="B113" s="30">
        <v>391270</v>
      </c>
      <c r="C113" s="30">
        <v>7272</v>
      </c>
      <c r="D113" s="30">
        <v>12164</v>
      </c>
      <c r="E113" s="30">
        <v>2504</v>
      </c>
      <c r="F113" s="30">
        <v>1</v>
      </c>
      <c r="G113" s="30">
        <v>413211</v>
      </c>
      <c r="I113" s="33">
        <f t="shared" si="3"/>
        <v>826422</v>
      </c>
    </row>
    <row r="114" spans="1:9" s="32" customFormat="1" ht="9.75" customHeight="1">
      <c r="A114" s="31" t="s">
        <v>26</v>
      </c>
      <c r="B114" s="30">
        <v>30373</v>
      </c>
      <c r="C114" s="30">
        <v>604</v>
      </c>
      <c r="D114" s="30">
        <v>944</v>
      </c>
      <c r="E114" s="30">
        <v>194</v>
      </c>
      <c r="F114" s="30">
        <v>0</v>
      </c>
      <c r="G114" s="30">
        <v>32115</v>
      </c>
      <c r="I114" s="33">
        <f>SUM(B113:F113)</f>
        <v>413211</v>
      </c>
    </row>
    <row r="115" spans="1:9" s="32" customFormat="1" ht="9.75" customHeight="1">
      <c r="A115" s="31" t="s">
        <v>27</v>
      </c>
      <c r="B115" s="30">
        <v>26683</v>
      </c>
      <c r="C115" s="30">
        <v>410</v>
      </c>
      <c r="D115" s="30">
        <v>829</v>
      </c>
      <c r="E115" s="30">
        <v>170</v>
      </c>
      <c r="F115" s="30">
        <v>0</v>
      </c>
      <c r="G115" s="30">
        <v>28092</v>
      </c>
      <c r="I115" s="33">
        <f>SUM(B114:F114)</f>
        <v>32115</v>
      </c>
    </row>
    <row r="116" spans="1:9" s="9" customFormat="1" ht="9.75" customHeight="1">
      <c r="A116" s="31" t="s">
        <v>77</v>
      </c>
      <c r="B116" s="30">
        <v>213148</v>
      </c>
      <c r="C116" s="30">
        <v>4106</v>
      </c>
      <c r="D116" s="30">
        <v>6626</v>
      </c>
      <c r="E116" s="30">
        <v>1364</v>
      </c>
      <c r="F116" s="30">
        <v>0</v>
      </c>
      <c r="G116" s="30">
        <v>225244</v>
      </c>
      <c r="I116" s="19"/>
    </row>
    <row r="117" spans="1:9" s="32" customFormat="1" ht="9.75" customHeight="1">
      <c r="A117" s="31" t="s">
        <v>78</v>
      </c>
      <c r="B117" s="30">
        <v>6257875</v>
      </c>
      <c r="C117" s="30">
        <v>99468</v>
      </c>
      <c r="D117" s="30">
        <v>194551</v>
      </c>
      <c r="E117" s="30">
        <v>40061</v>
      </c>
      <c r="F117" s="30">
        <v>25</v>
      </c>
      <c r="G117" s="30">
        <v>6591980</v>
      </c>
      <c r="I117" s="33"/>
    </row>
    <row r="118" spans="1:9" s="32" customFormat="1" ht="9.75" customHeight="1">
      <c r="A118" s="31" t="s">
        <v>28</v>
      </c>
      <c r="B118" s="30">
        <v>147749</v>
      </c>
      <c r="C118" s="30">
        <v>2578</v>
      </c>
      <c r="D118" s="30">
        <v>4593</v>
      </c>
      <c r="E118" s="30">
        <v>945</v>
      </c>
      <c r="F118" s="30">
        <v>0</v>
      </c>
      <c r="G118" s="30">
        <v>155865</v>
      </c>
      <c r="I118" s="33">
        <f t="shared" ref="I118:I137" si="4">SUM(B118:G118)</f>
        <v>311730</v>
      </c>
    </row>
    <row r="119" spans="1:9" s="9" customFormat="1" ht="9.75" customHeight="1">
      <c r="A119" s="10" t="s">
        <v>79</v>
      </c>
      <c r="B119" s="25">
        <v>60158</v>
      </c>
      <c r="C119" s="25">
        <v>2278</v>
      </c>
      <c r="D119" s="25">
        <v>1870</v>
      </c>
      <c r="E119" s="25">
        <v>385</v>
      </c>
      <c r="F119" s="25">
        <v>0</v>
      </c>
      <c r="G119" s="25">
        <v>64691</v>
      </c>
      <c r="I119" s="19">
        <f t="shared" si="4"/>
        <v>129382</v>
      </c>
    </row>
    <row r="120" spans="1:9" s="9" customFormat="1" ht="9.75" customHeight="1">
      <c r="A120" s="10" t="s">
        <v>1</v>
      </c>
      <c r="B120" s="25">
        <v>843662</v>
      </c>
      <c r="C120" s="25">
        <v>10223</v>
      </c>
      <c r="D120" s="25">
        <v>26228</v>
      </c>
      <c r="E120" s="25">
        <v>5400</v>
      </c>
      <c r="F120" s="25">
        <v>3</v>
      </c>
      <c r="G120" s="25">
        <v>885516</v>
      </c>
      <c r="I120" s="19">
        <f t="shared" si="4"/>
        <v>1771032</v>
      </c>
    </row>
    <row r="121" spans="1:9" s="9" customFormat="1" ht="9.75" customHeight="1">
      <c r="A121" s="10" t="s">
        <v>80</v>
      </c>
      <c r="B121" s="25">
        <v>12076085</v>
      </c>
      <c r="C121" s="25">
        <v>142019</v>
      </c>
      <c r="D121" s="25">
        <v>375434</v>
      </c>
      <c r="E121" s="25">
        <v>77308</v>
      </c>
      <c r="F121" s="25">
        <v>49</v>
      </c>
      <c r="G121" s="25">
        <v>12670895</v>
      </c>
      <c r="I121" s="19">
        <f t="shared" si="4"/>
        <v>25341790</v>
      </c>
    </row>
    <row r="122" spans="1:9" s="9" customFormat="1" ht="9.75" customHeight="1">
      <c r="A122" s="10" t="s">
        <v>136</v>
      </c>
      <c r="B122" s="25">
        <v>343144</v>
      </c>
      <c r="C122" s="25">
        <v>5270</v>
      </c>
      <c r="D122" s="25">
        <v>10668</v>
      </c>
      <c r="E122" s="25">
        <v>2196</v>
      </c>
      <c r="F122" s="25">
        <v>1</v>
      </c>
      <c r="G122" s="25">
        <v>361279</v>
      </c>
      <c r="I122" s="19">
        <f t="shared" si="4"/>
        <v>722558</v>
      </c>
    </row>
    <row r="123" spans="1:9" s="9" customFormat="1" ht="9.75" customHeight="1">
      <c r="A123" s="10" t="s">
        <v>81</v>
      </c>
      <c r="B123" s="25">
        <v>1936468</v>
      </c>
      <c r="C123" s="25">
        <v>27082</v>
      </c>
      <c r="D123" s="25">
        <v>60977</v>
      </c>
      <c r="E123" s="25">
        <v>12556</v>
      </c>
      <c r="F123" s="25">
        <v>8</v>
      </c>
      <c r="G123" s="25">
        <v>2037091</v>
      </c>
      <c r="I123" s="19">
        <f t="shared" si="4"/>
        <v>4074182</v>
      </c>
    </row>
    <row r="124" spans="1:9" s="9" customFormat="1" ht="9.75" customHeight="1">
      <c r="A124" s="10" t="s">
        <v>146</v>
      </c>
      <c r="B124" s="25">
        <v>714422</v>
      </c>
      <c r="C124" s="25">
        <v>11906</v>
      </c>
      <c r="D124" s="25">
        <v>22496</v>
      </c>
      <c r="E124" s="25">
        <v>4632</v>
      </c>
      <c r="F124" s="25">
        <v>3</v>
      </c>
      <c r="G124" s="25">
        <v>753459</v>
      </c>
      <c r="I124" s="19">
        <f t="shared" si="4"/>
        <v>1506918</v>
      </c>
    </row>
    <row r="125" spans="1:9" s="9" customFormat="1" ht="9.75" customHeight="1">
      <c r="A125" s="10" t="s">
        <v>147</v>
      </c>
      <c r="B125" s="25">
        <v>59975</v>
      </c>
      <c r="C125" s="25">
        <v>813</v>
      </c>
      <c r="D125" s="25">
        <v>1888</v>
      </c>
      <c r="E125" s="25">
        <v>388</v>
      </c>
      <c r="F125" s="25">
        <v>0</v>
      </c>
      <c r="G125" s="25">
        <v>63064</v>
      </c>
      <c r="I125" s="19">
        <f t="shared" si="4"/>
        <v>126128</v>
      </c>
    </row>
    <row r="126" spans="1:9" s="9" customFormat="1" ht="9.75" customHeight="1">
      <c r="A126" s="10" t="s">
        <v>82</v>
      </c>
      <c r="B126" s="25">
        <v>15026</v>
      </c>
      <c r="C126" s="25">
        <v>461</v>
      </c>
      <c r="D126" s="25">
        <v>467</v>
      </c>
      <c r="E126" s="25">
        <v>96</v>
      </c>
      <c r="F126" s="25">
        <v>0</v>
      </c>
      <c r="G126" s="25">
        <v>16050</v>
      </c>
      <c r="I126" s="19">
        <f t="shared" si="4"/>
        <v>32100</v>
      </c>
    </row>
    <row r="127" spans="1:9" s="9" customFormat="1" ht="9.75" customHeight="1">
      <c r="A127" s="10" t="s">
        <v>83</v>
      </c>
      <c r="B127" s="25">
        <v>5142509</v>
      </c>
      <c r="C127" s="25">
        <v>92530</v>
      </c>
      <c r="D127" s="25">
        <v>159875</v>
      </c>
      <c r="E127" s="25">
        <v>32921</v>
      </c>
      <c r="F127" s="25">
        <v>21</v>
      </c>
      <c r="G127" s="25">
        <v>5427856</v>
      </c>
      <c r="I127" s="19">
        <f t="shared" si="4"/>
        <v>10855712</v>
      </c>
    </row>
    <row r="128" spans="1:9" s="9" customFormat="1" ht="9.75" customHeight="1">
      <c r="A128" s="10" t="s">
        <v>84</v>
      </c>
      <c r="B128" s="25">
        <v>1255895</v>
      </c>
      <c r="C128" s="25">
        <v>26655</v>
      </c>
      <c r="D128" s="25">
        <v>39044</v>
      </c>
      <c r="E128" s="25">
        <v>8039</v>
      </c>
      <c r="F128" s="25">
        <v>5</v>
      </c>
      <c r="G128" s="25">
        <v>1329638</v>
      </c>
      <c r="I128" s="19">
        <f t="shared" si="4"/>
        <v>2659276</v>
      </c>
    </row>
    <row r="129" spans="1:9" s="9" customFormat="1" ht="9.75" customHeight="1">
      <c r="A129" s="10" t="s">
        <v>85</v>
      </c>
      <c r="B129" s="25">
        <v>1068782</v>
      </c>
      <c r="C129" s="25">
        <v>10235</v>
      </c>
      <c r="D129" s="25">
        <v>33654</v>
      </c>
      <c r="E129" s="25">
        <v>6930</v>
      </c>
      <c r="F129" s="25">
        <v>4</v>
      </c>
      <c r="G129" s="25">
        <v>1119605</v>
      </c>
      <c r="I129" s="19">
        <f t="shared" si="4"/>
        <v>2239210</v>
      </c>
    </row>
    <row r="130" spans="1:9" s="9" customFormat="1" ht="9.75" customHeight="1">
      <c r="A130" s="10" t="s">
        <v>86</v>
      </c>
      <c r="B130" s="25">
        <v>1953</v>
      </c>
      <c r="C130" s="25">
        <v>117</v>
      </c>
      <c r="D130" s="25">
        <v>61</v>
      </c>
      <c r="E130" s="25">
        <v>12</v>
      </c>
      <c r="F130" s="25">
        <v>0</v>
      </c>
      <c r="G130" s="25">
        <v>2143</v>
      </c>
      <c r="I130" s="19">
        <f t="shared" si="4"/>
        <v>4286</v>
      </c>
    </row>
    <row r="131" spans="1:9" s="9" customFormat="1" ht="9.75" customHeight="1">
      <c r="A131" s="10" t="s">
        <v>87</v>
      </c>
      <c r="B131" s="25">
        <v>3859474</v>
      </c>
      <c r="C131" s="25">
        <v>64234</v>
      </c>
      <c r="D131" s="25">
        <v>121531</v>
      </c>
      <c r="E131" s="25">
        <v>25025</v>
      </c>
      <c r="F131" s="25">
        <v>16</v>
      </c>
      <c r="G131" s="25">
        <v>4070280</v>
      </c>
      <c r="I131" s="19">
        <f t="shared" si="4"/>
        <v>8140560</v>
      </c>
    </row>
    <row r="132" spans="1:9" s="9" customFormat="1" ht="9.75" customHeight="1">
      <c r="A132" s="10" t="s">
        <v>88</v>
      </c>
      <c r="B132" s="25">
        <v>13877631</v>
      </c>
      <c r="C132" s="25">
        <v>232834</v>
      </c>
      <c r="D132" s="25">
        <v>431442</v>
      </c>
      <c r="E132" s="25">
        <v>88841</v>
      </c>
      <c r="F132" s="25">
        <v>57</v>
      </c>
      <c r="G132" s="25">
        <v>14630805</v>
      </c>
      <c r="I132" s="19">
        <f t="shared" si="4"/>
        <v>29261610</v>
      </c>
    </row>
    <row r="133" spans="1:9" s="9" customFormat="1" ht="9.75" customHeight="1">
      <c r="A133" s="10" t="s">
        <v>135</v>
      </c>
      <c r="B133" s="25">
        <v>5677465</v>
      </c>
      <c r="C133" s="25">
        <v>89687</v>
      </c>
      <c r="D133" s="25">
        <v>176507</v>
      </c>
      <c r="E133" s="25">
        <v>36345</v>
      </c>
      <c r="F133" s="25">
        <v>23</v>
      </c>
      <c r="G133" s="25">
        <v>5980027</v>
      </c>
      <c r="I133" s="19">
        <f t="shared" si="4"/>
        <v>11960054</v>
      </c>
    </row>
    <row r="134" spans="1:9" s="9" customFormat="1" ht="9.75" customHeight="1">
      <c r="A134" s="14" t="s">
        <v>11</v>
      </c>
      <c r="B134" s="25">
        <v>2462969</v>
      </c>
      <c r="C134" s="25">
        <v>25462</v>
      </c>
      <c r="D134" s="25">
        <v>76571</v>
      </c>
      <c r="E134" s="25">
        <v>15767</v>
      </c>
      <c r="F134" s="25">
        <v>10</v>
      </c>
      <c r="G134" s="25">
        <v>2580779</v>
      </c>
      <c r="I134" s="19">
        <f t="shared" si="4"/>
        <v>5161558</v>
      </c>
    </row>
    <row r="135" spans="1:9" s="9" customFormat="1" ht="9.75" customHeight="1">
      <c r="A135" s="10" t="s">
        <v>29</v>
      </c>
      <c r="B135" s="25">
        <v>10360969</v>
      </c>
      <c r="C135" s="25">
        <v>190363</v>
      </c>
      <c r="D135" s="25">
        <v>326256</v>
      </c>
      <c r="E135" s="25">
        <v>67181</v>
      </c>
      <c r="F135" s="25">
        <v>43</v>
      </c>
      <c r="G135" s="25">
        <v>10944812</v>
      </c>
      <c r="I135" s="19">
        <f t="shared" si="4"/>
        <v>21889624</v>
      </c>
    </row>
    <row r="136" spans="1:9" s="9" customFormat="1" ht="9.75" customHeight="1">
      <c r="A136" s="10" t="s">
        <v>89</v>
      </c>
      <c r="B136" s="25">
        <v>7753</v>
      </c>
      <c r="C136" s="25">
        <v>352</v>
      </c>
      <c r="D136" s="25">
        <v>241</v>
      </c>
      <c r="E136" s="25">
        <v>49</v>
      </c>
      <c r="F136" s="25">
        <v>0</v>
      </c>
      <c r="G136" s="25">
        <v>8395</v>
      </c>
      <c r="I136" s="19">
        <f t="shared" si="4"/>
        <v>16790</v>
      </c>
    </row>
    <row r="137" spans="1:9" s="9" customFormat="1" ht="9.75" customHeight="1">
      <c r="A137" s="10" t="s">
        <v>90</v>
      </c>
      <c r="B137" s="25">
        <v>1185617</v>
      </c>
      <c r="C137" s="25">
        <v>18584</v>
      </c>
      <c r="D137" s="25">
        <v>37333</v>
      </c>
      <c r="E137" s="25">
        <v>7687</v>
      </c>
      <c r="F137" s="25">
        <v>4</v>
      </c>
      <c r="G137" s="25">
        <v>1249225</v>
      </c>
      <c r="I137" s="19">
        <f t="shared" si="4"/>
        <v>2498450</v>
      </c>
    </row>
    <row r="138" spans="1:9" s="9" customFormat="1" ht="5.25" customHeight="1">
      <c r="A138" s="13"/>
      <c r="B138" s="20"/>
      <c r="C138" s="20"/>
      <c r="D138" s="20"/>
      <c r="E138" s="20"/>
      <c r="F138" s="20"/>
      <c r="G138" s="20"/>
      <c r="I138" s="19"/>
    </row>
    <row r="139" spans="1:9" s="9" customFormat="1">
      <c r="A139" s="5" t="s">
        <v>32</v>
      </c>
      <c r="B139" s="1"/>
      <c r="C139" s="1"/>
      <c r="D139" s="1"/>
      <c r="E139" s="1"/>
      <c r="F139" s="1"/>
      <c r="G139" s="1"/>
      <c r="I139" s="19"/>
    </row>
    <row r="140" spans="1:9" s="9" customFormat="1" ht="9.6" customHeight="1">
      <c r="A140" s="11" t="s">
        <v>31</v>
      </c>
      <c r="B140" s="34"/>
      <c r="C140" s="34"/>
      <c r="D140" s="34"/>
      <c r="E140" s="34"/>
      <c r="F140" s="34"/>
      <c r="G140" s="34"/>
      <c r="I140" s="19"/>
    </row>
    <row r="141" spans="1:9" s="9" customFormat="1" ht="9.6" customHeight="1">
      <c r="A141" s="14" t="s">
        <v>142</v>
      </c>
      <c r="B141" s="30">
        <v>267089</v>
      </c>
      <c r="C141" s="30">
        <v>4633</v>
      </c>
      <c r="D141" s="25">
        <v>8410</v>
      </c>
      <c r="E141" s="25">
        <v>1731</v>
      </c>
      <c r="F141" s="25">
        <v>1</v>
      </c>
      <c r="G141" s="25">
        <v>281864</v>
      </c>
      <c r="I141" s="19"/>
    </row>
    <row r="142" spans="1:9" s="9" customFormat="1" ht="9.6" customHeight="1">
      <c r="A142" s="10" t="s">
        <v>143</v>
      </c>
      <c r="B142" s="25">
        <v>267089</v>
      </c>
      <c r="C142" s="25">
        <v>4632</v>
      </c>
      <c r="D142" s="25">
        <v>8410</v>
      </c>
      <c r="E142" s="25">
        <v>1731</v>
      </c>
      <c r="F142" s="25">
        <v>1</v>
      </c>
      <c r="G142" s="25">
        <v>281863</v>
      </c>
      <c r="I142" s="19"/>
    </row>
    <row r="143" spans="1:9" s="9" customFormat="1" ht="9.6" customHeight="1">
      <c r="A143" s="10" t="s">
        <v>144</v>
      </c>
      <c r="B143" s="25">
        <v>283509</v>
      </c>
      <c r="C143" s="25">
        <v>4938</v>
      </c>
      <c r="D143" s="25">
        <v>8927</v>
      </c>
      <c r="E143" s="25">
        <v>1838</v>
      </c>
      <c r="F143" s="25">
        <v>1</v>
      </c>
      <c r="G143" s="25">
        <v>299213</v>
      </c>
      <c r="I143" s="19"/>
    </row>
    <row r="144" spans="1:9" s="9" customFormat="1" ht="9.75" customHeight="1">
      <c r="A144" s="10" t="s">
        <v>145</v>
      </c>
      <c r="B144" s="25">
        <v>124807</v>
      </c>
      <c r="C144" s="25">
        <v>2181</v>
      </c>
      <c r="D144" s="25">
        <v>3930</v>
      </c>
      <c r="E144" s="25">
        <v>809</v>
      </c>
      <c r="F144" s="25">
        <v>0</v>
      </c>
      <c r="G144" s="25">
        <v>131727</v>
      </c>
      <c r="I144" s="19">
        <f>SUM(B145:G145)</f>
        <v>73714</v>
      </c>
    </row>
    <row r="145" spans="1:9" s="9" customFormat="1" ht="9.75" customHeight="1">
      <c r="A145" s="14" t="s">
        <v>91</v>
      </c>
      <c r="B145" s="25">
        <v>34597</v>
      </c>
      <c r="C145" s="25">
        <v>964</v>
      </c>
      <c r="D145" s="25">
        <v>1075</v>
      </c>
      <c r="E145" s="25">
        <v>221</v>
      </c>
      <c r="F145" s="25">
        <v>0</v>
      </c>
      <c r="G145" s="25">
        <v>36857</v>
      </c>
      <c r="I145" s="19" t="e">
        <f>SUM(#REF!)</f>
        <v>#REF!</v>
      </c>
    </row>
    <row r="146" spans="1:9" s="9" customFormat="1" ht="9.75" customHeight="1">
      <c r="A146" s="14" t="s">
        <v>92</v>
      </c>
      <c r="B146" s="25">
        <v>539287</v>
      </c>
      <c r="C146" s="25">
        <v>10862</v>
      </c>
      <c r="D146" s="25">
        <v>16765</v>
      </c>
      <c r="E146" s="25">
        <v>3452</v>
      </c>
      <c r="F146" s="25">
        <v>2</v>
      </c>
      <c r="G146" s="25">
        <v>570368</v>
      </c>
      <c r="I146" s="19">
        <f>SUM(B148:F148)</f>
        <v>139059</v>
      </c>
    </row>
    <row r="147" spans="1:9" s="9" customFormat="1" ht="9.75" customHeight="1">
      <c r="A147" s="10" t="s">
        <v>93</v>
      </c>
      <c r="B147" s="29">
        <v>2365699</v>
      </c>
      <c r="C147" s="29">
        <v>50437</v>
      </c>
      <c r="D147" s="29">
        <v>73547</v>
      </c>
      <c r="E147" s="29">
        <v>15144</v>
      </c>
      <c r="F147" s="29">
        <v>9</v>
      </c>
      <c r="G147" s="29">
        <v>2504836</v>
      </c>
      <c r="I147" s="19">
        <f>SUM(B149:F149)</f>
        <v>3539568</v>
      </c>
    </row>
    <row r="148" spans="1:9" s="9" customFormat="1" ht="9.75" customHeight="1">
      <c r="A148" s="10" t="s">
        <v>94</v>
      </c>
      <c r="B148" s="25">
        <v>130984</v>
      </c>
      <c r="C148" s="25">
        <v>3102</v>
      </c>
      <c r="D148" s="25">
        <v>4124</v>
      </c>
      <c r="E148" s="25">
        <v>849</v>
      </c>
      <c r="F148" s="25">
        <v>0</v>
      </c>
      <c r="G148" s="25">
        <v>139059</v>
      </c>
      <c r="I148" s="19">
        <f>SUM(B150:F150)</f>
        <v>426726</v>
      </c>
    </row>
    <row r="149" spans="1:9" s="9" customFormat="1" ht="9.75" customHeight="1">
      <c r="A149" s="10" t="s">
        <v>95</v>
      </c>
      <c r="B149" s="25">
        <v>3351978</v>
      </c>
      <c r="C149" s="25">
        <v>61910</v>
      </c>
      <c r="D149" s="25">
        <v>104209</v>
      </c>
      <c r="E149" s="25">
        <v>21458</v>
      </c>
      <c r="F149" s="25">
        <v>13</v>
      </c>
      <c r="G149" s="25">
        <v>3539568</v>
      </c>
      <c r="I149" s="19">
        <f>SUM(B152:F152)</f>
        <v>53727</v>
      </c>
    </row>
    <row r="150" spans="1:9" s="9" customFormat="1" ht="9.75" customHeight="1">
      <c r="A150" s="10" t="s">
        <v>12</v>
      </c>
      <c r="B150" s="25">
        <v>403565</v>
      </c>
      <c r="C150" s="25">
        <v>7837</v>
      </c>
      <c r="D150" s="25">
        <v>12707</v>
      </c>
      <c r="E150" s="25">
        <v>2616</v>
      </c>
      <c r="F150" s="25">
        <v>1</v>
      </c>
      <c r="G150" s="25">
        <v>426726</v>
      </c>
      <c r="I150" s="19" t="e">
        <f>SUM(#REF!)</f>
        <v>#REF!</v>
      </c>
    </row>
    <row r="151" spans="1:9" s="9" customFormat="1" ht="9.75" customHeight="1">
      <c r="A151" s="10" t="s">
        <v>140</v>
      </c>
      <c r="B151" s="25">
        <v>293787</v>
      </c>
      <c r="C151" s="25">
        <v>3172</v>
      </c>
      <c r="D151" s="25">
        <v>9133</v>
      </c>
      <c r="E151" s="25">
        <v>1880</v>
      </c>
      <c r="F151" s="25">
        <v>1</v>
      </c>
      <c r="G151" s="25">
        <v>307973</v>
      </c>
      <c r="I151" s="19">
        <f>SUM(B153:F153)</f>
        <v>12293</v>
      </c>
    </row>
    <row r="152" spans="1:9" s="9" customFormat="1" ht="9.75" customHeight="1">
      <c r="A152" s="10" t="s">
        <v>2</v>
      </c>
      <c r="B152" s="25">
        <v>51228</v>
      </c>
      <c r="C152" s="25">
        <v>580</v>
      </c>
      <c r="D152" s="25">
        <v>1592</v>
      </c>
      <c r="E152" s="25">
        <v>327</v>
      </c>
      <c r="F152" s="25">
        <v>0</v>
      </c>
      <c r="G152" s="25">
        <v>53727</v>
      </c>
      <c r="I152" s="19">
        <f>SUM(B154:F154)</f>
        <v>389604</v>
      </c>
    </row>
    <row r="153" spans="1:9" s="9" customFormat="1" ht="9.6" customHeight="1">
      <c r="A153" s="10" t="s">
        <v>96</v>
      </c>
      <c r="B153" s="25">
        <v>11667</v>
      </c>
      <c r="C153" s="25">
        <v>184</v>
      </c>
      <c r="D153" s="25">
        <v>367</v>
      </c>
      <c r="E153" s="25">
        <v>75</v>
      </c>
      <c r="F153" s="25">
        <v>0</v>
      </c>
      <c r="G153" s="25">
        <v>12293</v>
      </c>
      <c r="I153" s="19"/>
    </row>
    <row r="154" spans="1:9" s="11" customFormat="1" ht="11.45" customHeight="1">
      <c r="A154" s="10" t="s">
        <v>97</v>
      </c>
      <c r="B154" s="25">
        <v>365869</v>
      </c>
      <c r="C154" s="25">
        <v>9842</v>
      </c>
      <c r="D154" s="25">
        <v>11520</v>
      </c>
      <c r="E154" s="25">
        <v>2372</v>
      </c>
      <c r="F154" s="25">
        <v>1</v>
      </c>
      <c r="G154" s="25">
        <v>389604</v>
      </c>
      <c r="H154" s="21"/>
      <c r="I154" s="22"/>
    </row>
    <row r="155" spans="1:9" s="11" customFormat="1" ht="12" customHeight="1">
      <c r="A155" s="10" t="s">
        <v>30</v>
      </c>
      <c r="B155" s="26">
        <v>65677</v>
      </c>
      <c r="C155" s="26">
        <v>1952</v>
      </c>
      <c r="D155" s="26">
        <v>2068</v>
      </c>
      <c r="E155" s="26">
        <v>425</v>
      </c>
      <c r="F155" s="26">
        <v>0</v>
      </c>
      <c r="G155" s="26">
        <v>70122</v>
      </c>
      <c r="H155" s="21"/>
      <c r="I155" s="22"/>
    </row>
    <row r="156" spans="1:9" s="11" customFormat="1">
      <c r="A156" s="12" t="s">
        <v>23</v>
      </c>
      <c r="B156" s="3">
        <f t="shared" ref="B156:G156" si="5">SUM(B8:B155)</f>
        <v>172915981</v>
      </c>
      <c r="C156" s="3">
        <f t="shared" si="5"/>
        <v>2970396</v>
      </c>
      <c r="D156" s="3">
        <f t="shared" si="5"/>
        <v>5404927</v>
      </c>
      <c r="E156" s="3">
        <f t="shared" si="5"/>
        <v>1112907</v>
      </c>
      <c r="F156" s="3">
        <f t="shared" si="5"/>
        <v>675</v>
      </c>
      <c r="G156" s="3">
        <f t="shared" si="5"/>
        <v>182404886</v>
      </c>
      <c r="H156" s="21"/>
      <c r="I156" s="22"/>
    </row>
    <row r="157" spans="1:9" s="11" customFormat="1">
      <c r="A157" s="15"/>
      <c r="B157" s="4"/>
      <c r="C157" s="4"/>
      <c r="D157" s="4"/>
      <c r="E157" s="4"/>
      <c r="F157" s="4"/>
      <c r="G157" s="4"/>
      <c r="H157" s="21"/>
      <c r="I157" s="22"/>
    </row>
    <row r="158" spans="1:9" s="11" customFormat="1">
      <c r="A158" s="15"/>
      <c r="B158" s="4"/>
      <c r="C158" s="4"/>
      <c r="D158" s="4"/>
      <c r="E158" s="4"/>
      <c r="F158" s="4"/>
      <c r="G158" s="4"/>
      <c r="H158" s="21"/>
      <c r="I158" s="22"/>
    </row>
    <row r="159" spans="1:9" s="11" customFormat="1">
      <c r="A159" s="15"/>
      <c r="B159" s="4"/>
      <c r="C159" s="4"/>
      <c r="D159" s="4"/>
      <c r="E159" s="4"/>
      <c r="F159" s="4"/>
      <c r="G159" s="4"/>
      <c r="H159" s="21"/>
      <c r="I159" s="22"/>
    </row>
    <row r="160" spans="1:9" s="11" customFormat="1">
      <c r="A160" s="15"/>
      <c r="B160" s="4"/>
      <c r="C160" s="4"/>
      <c r="D160" s="4"/>
      <c r="E160" s="4"/>
      <c r="F160" s="4"/>
      <c r="G160" s="4"/>
      <c r="H160" s="21"/>
      <c r="I160" s="22"/>
    </row>
    <row r="161" spans="1:9" s="11" customFormat="1">
      <c r="A161" s="15"/>
      <c r="B161" s="4"/>
      <c r="C161" s="4"/>
      <c r="D161" s="4"/>
      <c r="E161" s="4"/>
      <c r="F161" s="4"/>
      <c r="G161" s="4"/>
      <c r="H161" s="21"/>
      <c r="I161" s="22"/>
    </row>
    <row r="162" spans="1:9" s="11" customFormat="1">
      <c r="A162" s="15"/>
      <c r="B162" s="4"/>
      <c r="C162" s="4"/>
      <c r="D162" s="4"/>
      <c r="E162" s="4"/>
      <c r="F162" s="4"/>
      <c r="G162" s="4"/>
      <c r="H162" s="21"/>
      <c r="I162" s="22"/>
    </row>
    <row r="163" spans="1:9" s="11" customFormat="1">
      <c r="A163" s="15"/>
      <c r="B163" s="4"/>
      <c r="C163" s="4"/>
      <c r="D163" s="4"/>
      <c r="E163" s="4"/>
      <c r="F163" s="4"/>
      <c r="G163" s="4"/>
      <c r="H163" s="21"/>
      <c r="I163" s="22"/>
    </row>
    <row r="164" spans="1:9" s="11" customFormat="1">
      <c r="A164" s="15"/>
      <c r="B164" s="4"/>
      <c r="C164" s="4"/>
      <c r="D164" s="4"/>
      <c r="E164" s="4"/>
      <c r="F164" s="4"/>
      <c r="G164" s="4"/>
      <c r="H164" s="21"/>
      <c r="I164" s="22"/>
    </row>
    <row r="165" spans="1:9" s="11" customFormat="1">
      <c r="A165" s="15"/>
      <c r="B165" s="4"/>
      <c r="C165" s="4"/>
      <c r="D165" s="4"/>
      <c r="E165" s="4"/>
      <c r="F165" s="4"/>
      <c r="G165" s="4"/>
      <c r="H165" s="21"/>
      <c r="I165" s="22"/>
    </row>
    <row r="166" spans="1:9" s="11" customFormat="1">
      <c r="A166" s="15"/>
      <c r="B166" s="4"/>
      <c r="C166" s="4"/>
      <c r="D166" s="4"/>
      <c r="E166" s="4"/>
      <c r="F166" s="4"/>
      <c r="G166" s="4"/>
      <c r="H166" s="21"/>
      <c r="I166" s="22"/>
    </row>
    <row r="167" spans="1:9" s="11" customFormat="1">
      <c r="A167" s="15"/>
      <c r="B167" s="4"/>
      <c r="C167" s="4"/>
      <c r="D167" s="4"/>
      <c r="E167" s="4"/>
      <c r="F167" s="4"/>
      <c r="G167" s="4"/>
      <c r="H167" s="21"/>
      <c r="I167" s="22"/>
    </row>
    <row r="168" spans="1:9" s="11" customFormat="1">
      <c r="A168" s="15"/>
      <c r="B168" s="4"/>
      <c r="C168" s="4"/>
      <c r="D168" s="4"/>
      <c r="E168" s="4"/>
      <c r="F168" s="4"/>
      <c r="G168" s="4"/>
      <c r="H168" s="21"/>
      <c r="I168" s="22"/>
    </row>
    <row r="169" spans="1:9" s="11" customFormat="1">
      <c r="A169" s="15"/>
      <c r="B169" s="4"/>
      <c r="C169" s="4"/>
      <c r="D169" s="4"/>
      <c r="E169" s="4"/>
      <c r="F169" s="4"/>
      <c r="G169" s="4"/>
      <c r="H169" s="21"/>
      <c r="I169" s="22"/>
    </row>
    <row r="170" spans="1:9" s="11" customFormat="1">
      <c r="A170" s="15"/>
      <c r="B170" s="4"/>
      <c r="C170" s="4"/>
      <c r="D170" s="4"/>
      <c r="E170" s="4"/>
      <c r="F170" s="4"/>
      <c r="G170" s="4"/>
      <c r="H170" s="21"/>
      <c r="I170" s="22"/>
    </row>
    <row r="171" spans="1:9" s="11" customFormat="1">
      <c r="A171" s="15"/>
      <c r="B171" s="4"/>
      <c r="C171" s="4"/>
      <c r="D171" s="4"/>
      <c r="E171" s="4"/>
      <c r="F171" s="4"/>
      <c r="G171" s="4"/>
      <c r="H171" s="21"/>
      <c r="I171" s="22"/>
    </row>
    <row r="172" spans="1:9" s="11" customFormat="1">
      <c r="A172" s="15"/>
      <c r="B172" s="4"/>
      <c r="C172" s="4"/>
      <c r="D172" s="4"/>
      <c r="E172" s="4"/>
      <c r="F172" s="4"/>
      <c r="G172" s="4"/>
      <c r="H172" s="21"/>
      <c r="I172" s="22"/>
    </row>
    <row r="173" spans="1:9" s="11" customFormat="1">
      <c r="A173" s="15"/>
      <c r="B173" s="4"/>
      <c r="C173" s="4"/>
      <c r="D173" s="4"/>
      <c r="E173" s="4"/>
      <c r="F173" s="4"/>
      <c r="G173" s="4"/>
      <c r="H173" s="21"/>
      <c r="I173" s="22"/>
    </row>
    <row r="174" spans="1:9" s="11" customFormat="1">
      <c r="A174" s="15"/>
      <c r="B174" s="4"/>
      <c r="C174" s="4"/>
      <c r="D174" s="4"/>
      <c r="E174" s="4"/>
      <c r="F174" s="4"/>
      <c r="G174" s="4"/>
      <c r="H174" s="21"/>
      <c r="I174" s="22"/>
    </row>
    <row r="175" spans="1:9" s="11" customFormat="1">
      <c r="A175" s="15"/>
      <c r="B175" s="4"/>
      <c r="C175" s="4"/>
      <c r="D175" s="4"/>
      <c r="E175" s="4"/>
      <c r="F175" s="4"/>
      <c r="G175" s="4"/>
      <c r="H175" s="21"/>
      <c r="I175" s="22"/>
    </row>
    <row r="176" spans="1:9" s="11" customFormat="1">
      <c r="A176" s="15"/>
      <c r="B176" s="4"/>
      <c r="C176" s="4"/>
      <c r="D176" s="4"/>
      <c r="E176" s="4"/>
      <c r="F176" s="4"/>
      <c r="G176" s="4"/>
      <c r="H176" s="21"/>
      <c r="I176" s="22"/>
    </row>
    <row r="177" spans="1:9" s="11" customFormat="1">
      <c r="A177" s="15"/>
      <c r="B177" s="4"/>
      <c r="C177" s="4"/>
      <c r="D177" s="4"/>
      <c r="E177" s="4"/>
      <c r="F177" s="4"/>
      <c r="G177" s="4"/>
      <c r="H177" s="21"/>
      <c r="I177" s="22"/>
    </row>
    <row r="178" spans="1:9" s="11" customFormat="1">
      <c r="A178" s="15"/>
      <c r="B178" s="4"/>
      <c r="C178" s="4"/>
      <c r="D178" s="4"/>
      <c r="E178" s="4"/>
      <c r="F178" s="4"/>
      <c r="G178" s="4"/>
      <c r="H178" s="21"/>
      <c r="I178" s="22"/>
    </row>
    <row r="179" spans="1:9" s="11" customFormat="1">
      <c r="A179" s="15"/>
      <c r="B179" s="4"/>
      <c r="C179" s="4"/>
      <c r="D179" s="4"/>
      <c r="E179" s="4"/>
      <c r="F179" s="4"/>
      <c r="G179" s="4"/>
      <c r="H179" s="21"/>
      <c r="I179" s="22"/>
    </row>
    <row r="180" spans="1:9" s="11" customFormat="1">
      <c r="A180" s="15"/>
      <c r="B180" s="4"/>
      <c r="C180" s="4"/>
      <c r="D180" s="4"/>
      <c r="E180" s="4"/>
      <c r="F180" s="4"/>
      <c r="G180" s="4"/>
      <c r="H180" s="21"/>
      <c r="I180" s="22"/>
    </row>
    <row r="181" spans="1:9" s="11" customFormat="1">
      <c r="A181" s="5" t="s">
        <v>32</v>
      </c>
      <c r="B181" s="4"/>
      <c r="C181" s="4"/>
      <c r="D181" s="4"/>
      <c r="E181" s="4"/>
      <c r="F181" s="4"/>
      <c r="G181" s="4"/>
      <c r="H181" s="21"/>
      <c r="I181" s="22"/>
    </row>
    <row r="182" spans="1:9" s="11" customFormat="1">
      <c r="A182" s="5" t="s">
        <v>31</v>
      </c>
      <c r="B182" s="1"/>
      <c r="C182" s="1"/>
      <c r="D182" s="1"/>
      <c r="E182" s="1"/>
      <c r="F182" s="1"/>
      <c r="G182" s="1"/>
      <c r="H182" s="21"/>
      <c r="I182" s="22"/>
    </row>
    <row r="183" spans="1:9">
      <c r="B183" s="1"/>
      <c r="C183" s="1"/>
      <c r="D183" s="1"/>
      <c r="E183" s="1"/>
      <c r="F183" s="1"/>
      <c r="G183" s="1"/>
    </row>
    <row r="185" spans="1:9">
      <c r="B185" s="23"/>
    </row>
    <row r="187" spans="1:9">
      <c r="F187" s="24"/>
    </row>
  </sheetData>
  <mergeCells count="3">
    <mergeCell ref="A1:G1"/>
    <mergeCell ref="A2:G2"/>
    <mergeCell ref="E4:F4"/>
  </mergeCells>
  <printOptions horizontalCentered="1"/>
  <pageMargins left="0.75" right="0.75" top="0.74" bottom="1" header="0.5" footer="0.5"/>
  <pageSetup firstPageNumber="94" fitToHeight="0" orientation="landscape" useFirstPageNumber="1" r:id="rId1"/>
  <headerFooter alignWithMargins="0">
    <oddHeader>&amp;C&amp;"Arial,Italic"&amp;9Table 18</oddHeader>
    <oddFooter>&amp;L&amp;9&amp;K00-024       ~County of San Diego~&amp;C&amp;9&amp;P</oddFooter>
  </headerFooter>
  <rowBreaks count="3" manualBreakCount="3">
    <brk id="48" max="6" man="1"/>
    <brk id="94" max="6" man="1"/>
    <brk id="14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Special District</vt:lpstr>
      <vt:lpstr>Sheet1</vt:lpstr>
      <vt:lpstr>'Special District'!Print_Area</vt:lpstr>
      <vt:lpstr>'Special District'!Print_Titles</vt:lpstr>
    </vt:vector>
  </TitlesOfParts>
  <Company>Auditor and Controller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Hewlett Packard Enterprise</cp:lastModifiedBy>
  <cp:lastPrinted>2020-12-30T22:09:46Z</cp:lastPrinted>
  <dcterms:created xsi:type="dcterms:W3CDTF">1999-08-24T16:47:45Z</dcterms:created>
  <dcterms:modified xsi:type="dcterms:W3CDTF">2020-12-30T22:10:59Z</dcterms:modified>
</cp:coreProperties>
</file>