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92852C2C-1CC2-4A22-9647-2C65546D12E3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pecial District" sheetId="11" r:id="rId1"/>
    <sheet name="Sheet1" sheetId="12" r:id="rId2"/>
  </sheets>
  <definedNames>
    <definedName name="_xlnm.Print_Area" localSheetId="0">'Special District'!$A$1:$G$181</definedName>
    <definedName name="_xlnm.Print_Titles" localSheetId="0">'Special District'!$4:$6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3" i="11" l="1"/>
  <c r="G155" i="11" l="1"/>
  <c r="I125" i="11"/>
  <c r="I119" i="11"/>
  <c r="I118" i="11"/>
  <c r="I69" i="11"/>
  <c r="I58" i="11"/>
  <c r="I51" i="11"/>
  <c r="I41" i="11"/>
  <c r="I39" i="11"/>
  <c r="I42" i="11"/>
  <c r="I21" i="11"/>
  <c r="I30" i="11"/>
  <c r="I31" i="11"/>
  <c r="I32" i="11"/>
  <c r="I40" i="11"/>
  <c r="I20" i="11"/>
  <c r="I35" i="11"/>
  <c r="I25" i="11"/>
  <c r="I33" i="11"/>
  <c r="I38" i="11"/>
  <c r="I22" i="11"/>
  <c r="I36" i="11"/>
  <c r="I37" i="11"/>
  <c r="I34" i="11"/>
  <c r="I26" i="11"/>
  <c r="I24" i="11"/>
  <c r="I23" i="11"/>
  <c r="I29" i="11"/>
  <c r="I28" i="11"/>
  <c r="I27" i="11"/>
  <c r="I129" i="11"/>
  <c r="I65" i="11"/>
  <c r="I66" i="11"/>
  <c r="I124" i="11"/>
  <c r="I123" i="11"/>
  <c r="I122" i="11"/>
  <c r="I117" i="11"/>
  <c r="I112" i="11"/>
  <c r="I68" i="11"/>
  <c r="I64" i="11"/>
  <c r="I63" i="11"/>
  <c r="I62" i="11"/>
  <c r="I57" i="11"/>
  <c r="I13" i="11"/>
  <c r="I136" i="11"/>
  <c r="I54" i="11"/>
  <c r="I12" i="11"/>
  <c r="I10" i="11"/>
  <c r="I133" i="11"/>
  <c r="I128" i="11"/>
  <c r="I53" i="11"/>
  <c r="I45" i="11"/>
  <c r="I130" i="11"/>
  <c r="I121" i="11"/>
  <c r="I134" i="11"/>
  <c r="I67" i="11"/>
  <c r="I50" i="11"/>
  <c r="I44" i="11"/>
  <c r="I111" i="11"/>
  <c r="I59" i="11"/>
  <c r="I135" i="11"/>
  <c r="I56" i="11"/>
  <c r="I11" i="11"/>
  <c r="I132" i="11"/>
  <c r="I131" i="11"/>
  <c r="I120" i="11"/>
  <c r="I55" i="11"/>
  <c r="I52" i="11"/>
  <c r="I61" i="11"/>
  <c r="I60" i="11"/>
  <c r="I43" i="11"/>
  <c r="I9" i="11"/>
  <c r="I8" i="11"/>
  <c r="I19" i="11"/>
  <c r="I18" i="11"/>
  <c r="I126" i="11"/>
  <c r="I110" i="11"/>
  <c r="I109" i="11"/>
  <c r="I108" i="11"/>
  <c r="I107" i="11"/>
  <c r="I17" i="11"/>
  <c r="I16" i="11"/>
  <c r="I106" i="11"/>
  <c r="I105" i="11"/>
  <c r="I104" i="11"/>
  <c r="I103" i="11"/>
  <c r="I102" i="11"/>
  <c r="I101" i="11"/>
  <c r="I100" i="11"/>
  <c r="I15" i="11"/>
  <c r="I99" i="11"/>
  <c r="I98" i="11"/>
  <c r="I97" i="11"/>
  <c r="I90" i="11"/>
  <c r="I89" i="11"/>
  <c r="I88" i="11"/>
  <c r="I87" i="11"/>
  <c r="I86" i="11"/>
  <c r="I85" i="11"/>
  <c r="I84" i="11"/>
  <c r="I82" i="11"/>
  <c r="I14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127" i="11"/>
  <c r="B155" i="11" l="1"/>
  <c r="F155" i="11" l="1"/>
  <c r="E155" i="11"/>
  <c r="D155" i="11"/>
  <c r="C155" i="11"/>
  <c r="I151" i="11"/>
  <c r="I150" i="11"/>
  <c r="I149" i="11"/>
  <c r="I148" i="11"/>
  <c r="I147" i="11"/>
  <c r="I146" i="11"/>
  <c r="I145" i="11"/>
  <c r="I144" i="11"/>
  <c r="I113" i="11"/>
  <c r="I114" i="11"/>
  <c r="I83" i="11"/>
</calcChain>
</file>

<file path=xl/sharedStrings.xml><?xml version="1.0" encoding="utf-8"?>
<sst xmlns="http://schemas.openxmlformats.org/spreadsheetml/2006/main" count="158" uniqueCount="150">
  <si>
    <t xml:space="preserve">CWA VISTA IRRIGATION                  </t>
  </si>
  <si>
    <t xml:space="preserve">RANCHO SANTA FE CSD - LANDSCAPE MAINT </t>
  </si>
  <si>
    <t xml:space="preserve">WHISPERING PALMS SEWER IMP DIST NO. 1 </t>
  </si>
  <si>
    <t>SECURED</t>
  </si>
  <si>
    <t>UNSECURED</t>
  </si>
  <si>
    <t>TOTAL</t>
  </si>
  <si>
    <t>STATE</t>
  </si>
  <si>
    <t>- - - HOMEOWNERS - - -</t>
  </si>
  <si>
    <t>COUNTY SERVICE AREA NO 83 SAN DIEGUITO</t>
  </si>
  <si>
    <t xml:space="preserve">COUNTY SERVICE AREA NO 128 SAN MIGUEL </t>
  </si>
  <si>
    <t xml:space="preserve">NORTH COUNTY FPD - RAINBOW SUBZONE    </t>
  </si>
  <si>
    <t xml:space="preserve">SANTA FE IRRIGATION                   </t>
  </si>
  <si>
    <t xml:space="preserve">VISTA IRRIGATION                      </t>
  </si>
  <si>
    <t xml:space="preserve">CWA FALLBROOK PUBLIC UTILITY          </t>
  </si>
  <si>
    <t xml:space="preserve">CWA CITY OF NATIONAL CITY             </t>
  </si>
  <si>
    <t xml:space="preserve">CWA CITY OF OCEANSIDE                 </t>
  </si>
  <si>
    <t xml:space="preserve">CWA CITY OF SAN DIEGO                 </t>
  </si>
  <si>
    <t xml:space="preserve">CWA CITY OF ESCONDIDO                 </t>
  </si>
  <si>
    <t xml:space="preserve">CWA SOUTH BAY IRRIGATION              </t>
  </si>
  <si>
    <t xml:space="preserve">CWA CITY OF DEL MAR                   </t>
  </si>
  <si>
    <t>SPECIAL DISTRICTS</t>
  </si>
  <si>
    <t>COUNTY SERVICE AREA NO 17 SAN DIEGUITO</t>
  </si>
  <si>
    <t>UNITARY*</t>
  </si>
  <si>
    <t xml:space="preserve">    TOTAL SPECIAL DISTRICTS                             </t>
  </si>
  <si>
    <t xml:space="preserve">NORTH COUNTY CEMETERY                 </t>
  </si>
  <si>
    <t xml:space="preserve">OTAY WATER IMP DIST B - WATER SERVICE </t>
  </si>
  <si>
    <t xml:space="preserve">RAINBOW MUNI WATER IMP DIST A         </t>
  </si>
  <si>
    <t xml:space="preserve">RAINBOW MUNI WATER IMP DIST C         </t>
  </si>
  <si>
    <t xml:space="preserve">RAMONA MUNI WATER IMP DIST A          </t>
  </si>
  <si>
    <t xml:space="preserve">TRI CITY HOSPITAL DISTRICT MAINT      </t>
  </si>
  <si>
    <t xml:space="preserve">YUIMA MUNI WATER-IMP DIST A FOR WATER 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</si>
  <si>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</si>
  <si>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</si>
  <si>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ALPINE FIRE PROTECTION</t>
  </si>
  <si>
    <t>BONITA-SUNNYSIDE FIRE PROTECTION</t>
  </si>
  <si>
    <t>BORREGO (CALIF) WATER</t>
  </si>
  <si>
    <t>BORREGO SPRINGS FIRE PROTECTION</t>
  </si>
  <si>
    <t>CANEBRAKE COUNTY WATER</t>
  </si>
  <si>
    <t>CARLSBAD MUNICIPAL WATER</t>
  </si>
  <si>
    <t>COUNTY SERVICE AREA NO 69 HEARTLAND PARAMEDIC</t>
  </si>
  <si>
    <t>CWA CARLSBAD MUNI WATER</t>
  </si>
  <si>
    <t>CWA HELIX WATER</t>
  </si>
  <si>
    <t>CWA LAKESIDE WATER</t>
  </si>
  <si>
    <t>CWA OLIVENHAIN MUNI WATER</t>
  </si>
  <si>
    <t>CWA OTAY WATER</t>
  </si>
  <si>
    <t>CWA PADRE DAM MUNI WATER</t>
  </si>
  <si>
    <t>CWA RAINBOW MUNI WATER</t>
  </si>
  <si>
    <t>CWA RAMONA MUNI WATER</t>
  </si>
  <si>
    <t>CWA RINCON DEL DIABLO MUNI WATER</t>
  </si>
  <si>
    <t>CWA SAN DIEGUITO WATER</t>
  </si>
  <si>
    <t>CWA SANTA FE IRRIGATION</t>
  </si>
  <si>
    <t>CWA VALLECITOS COUNTY WATER</t>
  </si>
  <si>
    <t xml:space="preserve">CWA VALLEY CENTER MUNI WATER </t>
  </si>
  <si>
    <t>CWA YUIMA MUNI WATER</t>
  </si>
  <si>
    <t>DEER SPRINGS FIRE PROTECTION</t>
  </si>
  <si>
    <t>FALLBROOK HEALTHCARE</t>
  </si>
  <si>
    <t>FALLBROOK PUBLIC UTILITY</t>
  </si>
  <si>
    <t>FALLBROOK PUD - SANITARY</t>
  </si>
  <si>
    <t>GROSSMONT HEALTHCARE</t>
  </si>
  <si>
    <t>JULIAN COMMUNITY SERVICES</t>
  </si>
  <si>
    <t>LAKESIDE FIRE PROTECTION</t>
  </si>
  <si>
    <t xml:space="preserve">LAKESIDE WATER </t>
  </si>
  <si>
    <t>LEUCADIA WASTEWATER</t>
  </si>
  <si>
    <t>LOWER SWEETWATER FIRE PROTECTION</t>
  </si>
  <si>
    <t>MISSION RESOURCE CONSERVATION</t>
  </si>
  <si>
    <t>MOOTAMAI MUNICIPAL WATER</t>
  </si>
  <si>
    <t>MORRO HILLS COMMUNITY SERVICES</t>
  </si>
  <si>
    <t>NORTH COUNTY FIRE PROTECTION</t>
  </si>
  <si>
    <t>OLIVENHAIN MUNICIPAL WATER</t>
  </si>
  <si>
    <t>OTAY WATER</t>
  </si>
  <si>
    <t>PADRE DAM MUNI WATER IMP DIST #1</t>
  </si>
  <si>
    <t>PADRE DAM MUNI WATER IMP DIST C</t>
  </si>
  <si>
    <t>PAUMA MUNICIPAL WATER</t>
  </si>
  <si>
    <t>PAUMA VALLEY COMMUNITY SERVICES</t>
  </si>
  <si>
    <t>POMERADO CEMETERY</t>
  </si>
  <si>
    <t>RAINBOW MUNICIPAL WATER</t>
  </si>
  <si>
    <t>RAMONA CEMETERY</t>
  </si>
  <si>
    <t>RAMONA MUNICIPAL WATER</t>
  </si>
  <si>
    <t>RANCHO SANTA FE COMMUNITY SERVICES</t>
  </si>
  <si>
    <t>RANCHO SANTA FE FIRE PROTECTION</t>
  </si>
  <si>
    <t>RINCON DEL DIABLO MUNI ID.E</t>
  </si>
  <si>
    <t>RINCON RANCH COMMUNITY SERVICES</t>
  </si>
  <si>
    <t>SAN DIEGO COUNTY FLOOD CONTROL</t>
  </si>
  <si>
    <t>SAN DIEGO COUNTY STREET LIGHTING</t>
  </si>
  <si>
    <t>SAN DIEGUITO WATER</t>
  </si>
  <si>
    <t>SAN LUIS REY MUNICIPAL WATER</t>
  </si>
  <si>
    <t>SAN MARCOS FIRE PROTECTION</t>
  </si>
  <si>
    <t>SAN MIGUEL CONSOL. FIRE PROTECTION</t>
  </si>
  <si>
    <t>UPPER SAN LUIS REY RESOURCE CONSERVATION</t>
  </si>
  <si>
    <t>VALLECITOS WATER</t>
  </si>
  <si>
    <t>VALLEY CENTER CEMETERY</t>
  </si>
  <si>
    <t>VALLEY CENTER FIRE PROTECTION</t>
  </si>
  <si>
    <t>VALLEY CENTER MUNICIPAL WATER</t>
  </si>
  <si>
    <t>VALLEY CENTER PARKS AND RECREATION</t>
  </si>
  <si>
    <t>VISTA FIRE PROTECTION</t>
  </si>
  <si>
    <t xml:space="preserve">WYNOLA (CALIF) WATER </t>
  </si>
  <si>
    <t>YUIMA MUNICIPAL WATER</t>
  </si>
  <si>
    <t>PERMANENT ROAD DIVISION NO. 1000, ZONE 6</t>
  </si>
  <si>
    <t>PERMANENT ROAD DIVISION NO. 1000, ZONE 8</t>
  </si>
  <si>
    <t>PERMANENT ROAD DIVISION NO. 1000, ZONE 9B</t>
  </si>
  <si>
    <t>PERMANENT ROAD DIVISION NO. 1000, ZONE 10</t>
  </si>
  <si>
    <t>PERMANENT ROAD DIVISION NO. 1000, ZONE 11A</t>
  </si>
  <si>
    <t>PERMANENT ROAD DIVISION NO. 1000, ZONE 11C</t>
  </si>
  <si>
    <t>PERMANENT ROAD DIVISION NO. 1000, ZONE 11D</t>
  </si>
  <si>
    <t>PERMANENT ROAD DIVISION NO. 1000, ZONE 12</t>
  </si>
  <si>
    <t>PERMANENT ROAD DIVISION NO. 1000, ZONE 13A</t>
  </si>
  <si>
    <t>PERMANENT ROAD DIVISION NO. 1000, ZONE 13B</t>
  </si>
  <si>
    <t>PERMANENT ROAD DIVISION NO. 1000, ZONE 16</t>
  </si>
  <si>
    <t>PERMANENT ROAD DIVISION NO. 1000, ZONE 20</t>
  </si>
  <si>
    <t>PERMANENT ROAD DIVISION NO. 1000, ZONE 22</t>
  </si>
  <si>
    <t>PERMANENT ROAD DIVISION NO. 1000, ZONE 23</t>
  </si>
  <si>
    <t>PERMANENT ROAD DIVISION NO. 1000, ZONE 24</t>
  </si>
  <si>
    <t>PERMANENT ROAD DIVISION NO. 1000, ZONE 30</t>
  </si>
  <si>
    <t>PERMANENT ROAD DIVISION NO. 1000, ZONE 38</t>
  </si>
  <si>
    <t>PERMANENT ROAD DIVISION NO. 1000, ZONE 45</t>
  </si>
  <si>
    <t>PERMANENT ROAD DIVISION NO. 1000, ZONE 46</t>
  </si>
  <si>
    <t>PERMANENT ROAD DIVISION NO. 1000, ZONE 50</t>
  </si>
  <si>
    <t>PERMANENT ROAD DIVISION NO. 1000, ZONE 54</t>
  </si>
  <si>
    <t>PERMANENT ROAD DIVISION NO. 1000, ZONE 53</t>
  </si>
  <si>
    <t>PERMANENT ROAD DIVISION NO. 1000, ZONE 55</t>
  </si>
  <si>
    <t>PERMANENT ROAD DIVISION NO. 1000, ZONE 60</t>
  </si>
  <si>
    <t>PERMANENT ROAD DIVISION NO. 1000, ZONE 61</t>
  </si>
  <si>
    <t>PERMANENT ROAD DIVISION NO. 1000, ZONE 63</t>
  </si>
  <si>
    <t>PERMANENT ROAD DIVISION NO. 1000, ZONE 70</t>
  </si>
  <si>
    <t>PERMANENT ROAD DIVISION NO. 1000, ZONE 75A</t>
  </si>
  <si>
    <t>PERMANENT ROAD DIVISION NO. 1000, ZONE 75B</t>
  </si>
  <si>
    <t>PERMANENT ROAD DIVISION NO. 1000, ZONE 76</t>
  </si>
  <si>
    <t>PERMANENT ROAD DIVISION NO. 1000, ZONE 77</t>
  </si>
  <si>
    <t>PERMANENT ROAD DIVISION NO. 1000, ZONE 78</t>
  </si>
  <si>
    <t>PERMANENT ROAD DIVISION NO. 1000, ZONE 80</t>
  </si>
  <si>
    <t>PERMANENT ROAD DIVISION NO. 1000, ZONE 88</t>
  </si>
  <si>
    <t>PERMANENT ROAD DIVISION NO. 1000, ZONE 90</t>
  </si>
  <si>
    <t>PERMANENT ROAD DIVISION NO. 1000, ZONE 94</t>
  </si>
  <si>
    <t>PERMANENT ROAD DIVISION NO. 1000, ZONE 95</t>
  </si>
  <si>
    <t>SAN MIGUEL CONSOL. FPD - GROSSMONT-MT. HELIX</t>
  </si>
  <si>
    <t>RESOURCE CONSERVATION DIST OF GREATER SD CNTY</t>
  </si>
  <si>
    <t>PROPERTY TAX REVENUE ALLOCATED TO SPECIAL DISTRICTS</t>
  </si>
  <si>
    <t>COUNTY SERVICE AREA NO 81 FALLBROOK LOCAL PARK</t>
  </si>
  <si>
    <t>PERMANENT ROAD DIVISION NO. 1000, ZONE 18</t>
  </si>
  <si>
    <t xml:space="preserve">WHISPERING PALMS MAINT. LANDSCAPE LIGHTING </t>
  </si>
  <si>
    <t>COUNTY SERVICE AREA NO 135 FIRE PROT &amp; EMS</t>
  </si>
  <si>
    <t xml:space="preserve">VALLECITOS WATER IMP DIST NO 1 - WATER        </t>
  </si>
  <si>
    <t>VALLECITOS WATER IMP DIST NO 2 - WATER</t>
  </si>
  <si>
    <t>VALLECITOS WATER IMP DIST NO 5 - SEWER</t>
  </si>
  <si>
    <t xml:space="preserve">VALLECITOS WATER IMP DIST NO 6 - SEWER     </t>
  </si>
  <si>
    <t>RINCON DEL DIABLO MUNI WATER IMP DIST NO. 1</t>
  </si>
  <si>
    <t>RINCON DEL DIABLO MUNI WATER IMP DIST A</t>
  </si>
  <si>
    <t xml:space="preserve">CWA CITY OF POWAY                        </t>
  </si>
  <si>
    <t xml:space="preserve">PALOMAR HEALTH               </t>
  </si>
  <si>
    <t>FISCAL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</si>
</sst>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0.0000000000"/>
    <numFmt numFmtId="167" formatCode="_(&quot;$&quot;* #,##0_);_(&quot;$&quot;* \(#,##0\);_(&quot;$&quot;* &quot;-&quot;??_);_(@_)"/>
    <numFmt numFmtId="168" formatCode="0.00000"/>
    <numFmt numFmtId="169" formatCode="00\-000"/>
    <numFmt numFmtId="170" formatCode="0.000000000000"/>
    <numFmt numFmtId="171" formatCode="mm/dd/yy"/>
    <numFmt numFmtId="172" formatCode="0.00000000"/>
    <numFmt numFmtId="173" formatCode="General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GeoSlab703 Lt BT"/>
    </font>
    <font>
      <sz val="8"/>
      <name val="Garamond"/>
      <family val="1"/>
    </font>
    <font>
      <sz val="9"/>
      <name val="GeoSlab703 Lt BT"/>
    </font>
    <font>
      <sz val="10"/>
      <name val="Helv"/>
    </font>
    <font>
      <sz val="10"/>
      <name val="Courier"/>
      <family val="3"/>
    </font>
    <font>
      <sz val="8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C0C0C0"/>
      </top>
      <bottom style="thin">
        <color indexed="22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31" fillId="0" borderId="0"/>
    <xf numFmtId="170" fontId="31" fillId="0" borderId="0"/>
    <xf numFmtId="166" fontId="30" fillId="0" borderId="0"/>
    <xf numFmtId="0" fontId="32" fillId="0" borderId="0"/>
    <xf numFmtId="40" fontId="30" fillId="0" borderId="0" applyFont="0" applyAlignment="0"/>
    <xf numFmtId="40" fontId="30" fillId="0" borderId="0" applyFont="0" applyAlignment="0"/>
    <xf numFmtId="173" fontId="34" fillId="0" borderId="0"/>
    <xf numFmtId="39" fontId="35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2" fontId="31" fillId="0" borderId="0">
      <alignment horizontal="center"/>
    </xf>
    <xf numFmtId="168" fontId="8" fillId="0" borderId="0"/>
    <xf numFmtId="168" fontId="8" fillId="0" borderId="0"/>
    <xf numFmtId="169" fontId="8" fillId="0" borderId="0" applyAlignment="0">
      <alignment horizontal="left"/>
    </xf>
    <xf numFmtId="169" fontId="8" fillId="0" borderId="0" applyAlignment="0">
      <alignment horizontal="left"/>
    </xf>
    <xf numFmtId="40" fontId="33" fillId="0" borderId="13">
      <alignment horizontal="center" vertical="top" wrapText="1"/>
    </xf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2">
    <xf numFmtId="0" fontId="0" fillId="0" borderId="0" xfId="0"/>
    <xf numFmtId="164" fontId="9" fillId="0" borderId="0" xfId="1" applyNumberFormat="1" applyFont="1" applyAlignment="1">
      <alignment vertical="center"/>
    </xf>
    <xf numFmtId="5" fontId="9" fillId="0" borderId="1" xfId="2" applyNumberFormat="1" applyFont="1" applyBorder="1" applyAlignment="1">
      <alignment vertical="center"/>
    </xf>
    <xf numFmtId="5" fontId="13" fillId="0" borderId="2" xfId="1" applyNumberFormat="1" applyFont="1" applyBorder="1" applyAlignment="1">
      <alignment vertical="center"/>
    </xf>
    <xf numFmtId="5" fontId="13" fillId="0" borderId="0" xfId="1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9" fillId="0" borderId="2" xfId="3" applyFont="1" applyBorder="1" applyAlignment="1">
      <alignment horizontal="left" vertical="center" indent="1"/>
    </xf>
    <xf numFmtId="0" fontId="9" fillId="0" borderId="0" xfId="3" applyFont="1" applyBorder="1" applyAlignment="1">
      <alignment vertical="center"/>
    </xf>
    <xf numFmtId="0" fontId="9" fillId="0" borderId="1" xfId="3" applyFont="1" applyBorder="1" applyAlignment="1">
      <alignment horizontal="left" vertical="center" indent="2"/>
    </xf>
    <xf numFmtId="0" fontId="9" fillId="0" borderId="3" xfId="3" applyFont="1" applyBorder="1" applyAlignment="1">
      <alignment horizontal="left" vertical="center" indent="1"/>
    </xf>
    <xf numFmtId="0" fontId="9" fillId="0" borderId="1" xfId="3" applyFont="1" applyBorder="1" applyAlignment="1">
      <alignment horizontal="left" vertical="center" indent="1"/>
    </xf>
    <xf numFmtId="0" fontId="9" fillId="0" borderId="0" xfId="3" applyFont="1" applyBorder="1" applyAlignment="1">
      <alignment horizontal="left" vertical="center" indent="2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2" fillId="0" borderId="1" xfId="3" applyFont="1" applyBorder="1" applyAlignment="1">
      <alignment vertical="center"/>
    </xf>
    <xf numFmtId="164" fontId="12" fillId="0" borderId="2" xfId="3" applyNumberFormat="1" applyFont="1" applyBorder="1" applyAlignment="1">
      <alignment vertical="center"/>
    </xf>
    <xf numFmtId="165" fontId="9" fillId="0" borderId="3" xfId="3" applyNumberFormat="1" applyFont="1" applyBorder="1" applyAlignment="1">
      <alignment vertical="center"/>
    </xf>
    <xf numFmtId="167" fontId="9" fillId="0" borderId="0" xfId="3" applyNumberFormat="1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167" fontId="9" fillId="0" borderId="0" xfId="3" applyNumberFormat="1" applyFont="1" applyAlignment="1">
      <alignment vertical="center"/>
    </xf>
    <xf numFmtId="167" fontId="9" fillId="0" borderId="0" xfId="3" applyNumberFormat="1" applyFont="1" applyAlignment="1">
      <alignment horizontal="right" vertical="center"/>
    </xf>
    <xf numFmtId="37" fontId="9" fillId="0" borderId="1" xfId="2" applyNumberFormat="1" applyFont="1" applyBorder="1" applyAlignment="1">
      <alignment vertical="center"/>
    </xf>
    <xf numFmtId="37" fontId="11" fillId="0" borderId="2" xfId="0" applyNumberFormat="1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37" fontId="9" fillId="0" borderId="2" xfId="2" applyNumberFormat="1" applyFont="1" applyBorder="1" applyAlignment="1">
      <alignment vertical="center"/>
    </xf>
    <xf numFmtId="37" fontId="9" fillId="0" borderId="1" xfId="2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horizontal="left" vertical="center" indent="1"/>
    </xf>
    <xf numFmtId="0" fontId="9" fillId="0" borderId="2" xfId="3" applyFont="1" applyFill="1" applyBorder="1" applyAlignment="1">
      <alignment vertical="center"/>
    </xf>
    <xf numFmtId="164" fontId="12" fillId="0" borderId="2" xfId="3" applyNumberFormat="1" applyFont="1" applyFill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0" fontId="9" fillId="0" borderId="14" xfId="3" applyFont="1" applyBorder="1" applyAlignment="1">
      <alignment horizontal="left" vertical="center" indent="1"/>
    </xf>
    <xf numFmtId="37" fontId="9" fillId="0" borderId="14" xfId="2" applyNumberFormat="1" applyFont="1" applyBorder="1" applyAlignment="1">
      <alignment vertical="center"/>
    </xf>
    <xf numFmtId="0" fontId="36" fillId="0" borderId="2" xfId="3" applyFont="1" applyBorder="1" applyAlignment="1">
      <alignment vertical="center"/>
    </xf>
    <xf numFmtId="164" fontId="36" fillId="0" borderId="2" xfId="3" applyNumberFormat="1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quotePrefix="1" applyFont="1" applyAlignment="1">
      <alignment horizontal="center" vertical="center"/>
    </xf>
    <xf numFmtId="0" fontId="9" fillId="0" borderId="0" xfId="3" applyFont="1" applyAlignment="1">
      <alignment horizontal="center" vertical="center"/>
    </xf>
  </cellXfs>
  <cellStyles count="151">
    <cellStyle name="20% - Accent1" xfId="21" builtinId="30" customBuiltin="1"/>
    <cellStyle name="20% - Accent1 2" xfId="48" xr:uid="{00000000-0005-0000-0000-000001000000}"/>
    <cellStyle name="20% - Accent1 3" xfId="62" xr:uid="{00000000-0005-0000-0000-000002000000}"/>
    <cellStyle name="20% - Accent1 4" xfId="76" xr:uid="{00000000-0005-0000-0000-000003000000}"/>
    <cellStyle name="20% - Accent1 5" xfId="90" xr:uid="{00000000-0005-0000-0000-000004000000}"/>
    <cellStyle name="20% - Accent1 6" xfId="104" xr:uid="{00000000-0005-0000-0000-000005000000}"/>
    <cellStyle name="20% - Accent1 7" xfId="139" xr:uid="{00000000-0005-0000-0000-000006000000}"/>
    <cellStyle name="20% - Accent2" xfId="25" builtinId="34" customBuiltin="1"/>
    <cellStyle name="20% - Accent2 2" xfId="50" xr:uid="{00000000-0005-0000-0000-000008000000}"/>
    <cellStyle name="20% - Accent2 3" xfId="64" xr:uid="{00000000-0005-0000-0000-000009000000}"/>
    <cellStyle name="20% - Accent2 4" xfId="78" xr:uid="{00000000-0005-0000-0000-00000A000000}"/>
    <cellStyle name="20% - Accent2 5" xfId="92" xr:uid="{00000000-0005-0000-0000-00000B000000}"/>
    <cellStyle name="20% - Accent2 6" xfId="106" xr:uid="{00000000-0005-0000-0000-00000C000000}"/>
    <cellStyle name="20% - Accent2 7" xfId="141" xr:uid="{00000000-0005-0000-0000-00000D000000}"/>
    <cellStyle name="20% - Accent3" xfId="29" builtinId="38" customBuiltin="1"/>
    <cellStyle name="20% - Accent3 2" xfId="52" xr:uid="{00000000-0005-0000-0000-00000F000000}"/>
    <cellStyle name="20% - Accent3 3" xfId="66" xr:uid="{00000000-0005-0000-0000-000010000000}"/>
    <cellStyle name="20% - Accent3 4" xfId="80" xr:uid="{00000000-0005-0000-0000-000011000000}"/>
    <cellStyle name="20% - Accent3 5" xfId="94" xr:uid="{00000000-0005-0000-0000-000012000000}"/>
    <cellStyle name="20% - Accent3 6" xfId="108" xr:uid="{00000000-0005-0000-0000-000013000000}"/>
    <cellStyle name="20% - Accent3 7" xfId="143" xr:uid="{00000000-0005-0000-0000-000014000000}"/>
    <cellStyle name="20% - Accent4" xfId="33" builtinId="42" customBuiltin="1"/>
    <cellStyle name="20% - Accent4 2" xfId="54" xr:uid="{00000000-0005-0000-0000-000016000000}"/>
    <cellStyle name="20% - Accent4 3" xfId="68" xr:uid="{00000000-0005-0000-0000-000017000000}"/>
    <cellStyle name="20% - Accent4 4" xfId="82" xr:uid="{00000000-0005-0000-0000-000018000000}"/>
    <cellStyle name="20% - Accent4 5" xfId="96" xr:uid="{00000000-0005-0000-0000-000019000000}"/>
    <cellStyle name="20% - Accent4 6" xfId="110" xr:uid="{00000000-0005-0000-0000-00001A000000}"/>
    <cellStyle name="20% - Accent4 7" xfId="145" xr:uid="{00000000-0005-0000-0000-00001B000000}"/>
    <cellStyle name="20% - Accent5" xfId="37" builtinId="46" customBuiltin="1"/>
    <cellStyle name="20% - Accent5 2" xfId="56" xr:uid="{00000000-0005-0000-0000-00001D000000}"/>
    <cellStyle name="20% - Accent5 3" xfId="70" xr:uid="{00000000-0005-0000-0000-00001E000000}"/>
    <cellStyle name="20% - Accent5 4" xfId="84" xr:uid="{00000000-0005-0000-0000-00001F000000}"/>
    <cellStyle name="20% - Accent5 5" xfId="98" xr:uid="{00000000-0005-0000-0000-000020000000}"/>
    <cellStyle name="20% - Accent5 6" xfId="112" xr:uid="{00000000-0005-0000-0000-000021000000}"/>
    <cellStyle name="20% - Accent5 7" xfId="147" xr:uid="{00000000-0005-0000-0000-000022000000}"/>
    <cellStyle name="20% - Accent6" xfId="41" builtinId="50" customBuiltin="1"/>
    <cellStyle name="20% - Accent6 2" xfId="58" xr:uid="{00000000-0005-0000-0000-000024000000}"/>
    <cellStyle name="20% - Accent6 3" xfId="72" xr:uid="{00000000-0005-0000-0000-000025000000}"/>
    <cellStyle name="20% - Accent6 4" xfId="86" xr:uid="{00000000-0005-0000-0000-000026000000}"/>
    <cellStyle name="20% - Accent6 5" xfId="100" xr:uid="{00000000-0005-0000-0000-000027000000}"/>
    <cellStyle name="20% - Accent6 6" xfId="114" xr:uid="{00000000-0005-0000-0000-000028000000}"/>
    <cellStyle name="20% - Accent6 7" xfId="149" xr:uid="{00000000-0005-0000-0000-000029000000}"/>
    <cellStyle name="40% - Accent1" xfId="22" builtinId="31" customBuiltin="1"/>
    <cellStyle name="40% - Accent1 2" xfId="49" xr:uid="{00000000-0005-0000-0000-00002B000000}"/>
    <cellStyle name="40% - Accent1 3" xfId="63" xr:uid="{00000000-0005-0000-0000-00002C000000}"/>
    <cellStyle name="40% - Accent1 4" xfId="77" xr:uid="{00000000-0005-0000-0000-00002D000000}"/>
    <cellStyle name="40% - Accent1 5" xfId="91" xr:uid="{00000000-0005-0000-0000-00002E000000}"/>
    <cellStyle name="40% - Accent1 6" xfId="105" xr:uid="{00000000-0005-0000-0000-00002F000000}"/>
    <cellStyle name="40% - Accent1 7" xfId="140" xr:uid="{00000000-0005-0000-0000-000030000000}"/>
    <cellStyle name="40% - Accent2" xfId="26" builtinId="35" customBuiltin="1"/>
    <cellStyle name="40% - Accent2 2" xfId="51" xr:uid="{00000000-0005-0000-0000-000032000000}"/>
    <cellStyle name="40% - Accent2 3" xfId="65" xr:uid="{00000000-0005-0000-0000-000033000000}"/>
    <cellStyle name="40% - Accent2 4" xfId="79" xr:uid="{00000000-0005-0000-0000-000034000000}"/>
    <cellStyle name="40% - Accent2 5" xfId="93" xr:uid="{00000000-0005-0000-0000-000035000000}"/>
    <cellStyle name="40% - Accent2 6" xfId="107" xr:uid="{00000000-0005-0000-0000-000036000000}"/>
    <cellStyle name="40% - Accent2 7" xfId="142" xr:uid="{00000000-0005-0000-0000-000037000000}"/>
    <cellStyle name="40% - Accent3" xfId="30" builtinId="39" customBuiltin="1"/>
    <cellStyle name="40% - Accent3 2" xfId="53" xr:uid="{00000000-0005-0000-0000-000039000000}"/>
    <cellStyle name="40% - Accent3 3" xfId="67" xr:uid="{00000000-0005-0000-0000-00003A000000}"/>
    <cellStyle name="40% - Accent3 4" xfId="81" xr:uid="{00000000-0005-0000-0000-00003B000000}"/>
    <cellStyle name="40% - Accent3 5" xfId="95" xr:uid="{00000000-0005-0000-0000-00003C000000}"/>
    <cellStyle name="40% - Accent3 6" xfId="109" xr:uid="{00000000-0005-0000-0000-00003D000000}"/>
    <cellStyle name="40% - Accent3 7" xfId="144" xr:uid="{00000000-0005-0000-0000-00003E000000}"/>
    <cellStyle name="40% - Accent4" xfId="34" builtinId="43" customBuiltin="1"/>
    <cellStyle name="40% - Accent4 2" xfId="55" xr:uid="{00000000-0005-0000-0000-000040000000}"/>
    <cellStyle name="40% - Accent4 3" xfId="69" xr:uid="{00000000-0005-0000-0000-000041000000}"/>
    <cellStyle name="40% - Accent4 4" xfId="83" xr:uid="{00000000-0005-0000-0000-000042000000}"/>
    <cellStyle name="40% - Accent4 5" xfId="97" xr:uid="{00000000-0005-0000-0000-000043000000}"/>
    <cellStyle name="40% - Accent4 6" xfId="111" xr:uid="{00000000-0005-0000-0000-000044000000}"/>
    <cellStyle name="40% - Accent4 7" xfId="146" xr:uid="{00000000-0005-0000-0000-000045000000}"/>
    <cellStyle name="40% - Accent5" xfId="38" builtinId="47" customBuiltin="1"/>
    <cellStyle name="40% - Accent5 2" xfId="57" xr:uid="{00000000-0005-0000-0000-000047000000}"/>
    <cellStyle name="40% - Accent5 3" xfId="71" xr:uid="{00000000-0005-0000-0000-000048000000}"/>
    <cellStyle name="40% - Accent5 4" xfId="85" xr:uid="{00000000-0005-0000-0000-000049000000}"/>
    <cellStyle name="40% - Accent5 5" xfId="99" xr:uid="{00000000-0005-0000-0000-00004A000000}"/>
    <cellStyle name="40% - Accent5 6" xfId="113" xr:uid="{00000000-0005-0000-0000-00004B000000}"/>
    <cellStyle name="40% - Accent5 7" xfId="148" xr:uid="{00000000-0005-0000-0000-00004C000000}"/>
    <cellStyle name="40% - Accent6" xfId="42" builtinId="51" customBuiltin="1"/>
    <cellStyle name="40% - Accent6 2" xfId="59" xr:uid="{00000000-0005-0000-0000-00004E000000}"/>
    <cellStyle name="40% - Accent6 3" xfId="73" xr:uid="{00000000-0005-0000-0000-00004F000000}"/>
    <cellStyle name="40% - Accent6 4" xfId="87" xr:uid="{00000000-0005-0000-0000-000050000000}"/>
    <cellStyle name="40% - Accent6 5" xfId="101" xr:uid="{00000000-0005-0000-0000-000051000000}"/>
    <cellStyle name="40% - Accent6 6" xfId="115" xr:uid="{00000000-0005-0000-0000-000052000000}"/>
    <cellStyle name="40% - Accent6 7" xfId="150" xr:uid="{00000000-0005-0000-0000-00005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cct" xfId="116" xr:uid="{00000000-0005-0000-0000-000060000000}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117" xr:uid="{00000000-0005-0000-0000-000065000000}"/>
    <cellStyle name="Comma 3" xfId="118" xr:uid="{00000000-0005-0000-0000-000066000000}"/>
    <cellStyle name="Currency" xfId="2" builtinId="4"/>
    <cellStyle name="Currency 2" xfId="119" xr:uid="{00000000-0005-0000-0000-000068000000}"/>
    <cellStyle name="Currency 3" xfId="120" xr:uid="{00000000-0005-0000-0000-000069000000}"/>
    <cellStyle name="DATE" xfId="121" xr:uid="{00000000-0005-0000-0000-00006A000000}"/>
    <cellStyle name="Explanatory Text" xfId="18" builtinId="53" customBuiltin="1"/>
    <cellStyle name="factor" xfId="122" xr:uid="{00000000-0005-0000-0000-00006C000000}"/>
    <cellStyle name="factor1" xfId="123" xr:uid="{00000000-0005-0000-0000-00006D000000}"/>
    <cellStyle name="footnote" xfId="124" xr:uid="{00000000-0005-0000-0000-00006E000000}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CR" xfId="125" xr:uid="{00000000-0005-0000-0000-000074000000}"/>
    <cellStyle name="INCR 2" xfId="126" xr:uid="{00000000-0005-0000-0000-000075000000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7A000000}"/>
    <cellStyle name="Normal 3" xfId="44" xr:uid="{00000000-0005-0000-0000-00007B000000}"/>
    <cellStyle name="Normal 3 2" xfId="127" xr:uid="{00000000-0005-0000-0000-00007C000000}"/>
    <cellStyle name="Normal 4" xfId="46" xr:uid="{00000000-0005-0000-0000-00007D000000}"/>
    <cellStyle name="Normal 4 2" xfId="128" xr:uid="{00000000-0005-0000-0000-00007E000000}"/>
    <cellStyle name="Normal 5" xfId="60" xr:uid="{00000000-0005-0000-0000-00007F000000}"/>
    <cellStyle name="Normal 6" xfId="74" xr:uid="{00000000-0005-0000-0000-000080000000}"/>
    <cellStyle name="Normal 7" xfId="88" xr:uid="{00000000-0005-0000-0000-000081000000}"/>
    <cellStyle name="Normal 8" xfId="102" xr:uid="{00000000-0005-0000-0000-000082000000}"/>
    <cellStyle name="Normal 9" xfId="137" xr:uid="{00000000-0005-0000-0000-000083000000}"/>
    <cellStyle name="Note 2" xfId="45" xr:uid="{00000000-0005-0000-0000-000084000000}"/>
    <cellStyle name="Note 3" xfId="47" xr:uid="{00000000-0005-0000-0000-000085000000}"/>
    <cellStyle name="Note 4" xfId="61" xr:uid="{00000000-0005-0000-0000-000086000000}"/>
    <cellStyle name="Note 5" xfId="75" xr:uid="{00000000-0005-0000-0000-000087000000}"/>
    <cellStyle name="Note 6" xfId="89" xr:uid="{00000000-0005-0000-0000-000088000000}"/>
    <cellStyle name="Note 7" xfId="103" xr:uid="{00000000-0005-0000-0000-000089000000}"/>
    <cellStyle name="Note 8" xfId="138" xr:uid="{00000000-0005-0000-0000-00008A000000}"/>
    <cellStyle name="Output" xfId="13" builtinId="21" customBuiltin="1"/>
    <cellStyle name="Percent 2" xfId="130" xr:uid="{00000000-0005-0000-0000-00008C000000}"/>
    <cellStyle name="Percent 3" xfId="129" xr:uid="{00000000-0005-0000-0000-00008D000000}"/>
    <cellStyle name="r" xfId="131" xr:uid="{00000000-0005-0000-0000-00008E000000}"/>
    <cellStyle name="rates" xfId="132" xr:uid="{00000000-0005-0000-0000-00008F000000}"/>
    <cellStyle name="rates 2" xfId="133" xr:uid="{00000000-0005-0000-0000-000090000000}"/>
    <cellStyle name="Title" xfId="4" builtinId="15" customBuiltin="1"/>
    <cellStyle name="Total" xfId="19" builtinId="25" customBuiltin="1"/>
    <cellStyle name="tra" xfId="134" xr:uid="{00000000-0005-0000-0000-000093000000}"/>
    <cellStyle name="tra 2" xfId="135" xr:uid="{00000000-0005-0000-0000-000094000000}"/>
    <cellStyle name="Warning Text" xfId="17" builtinId="11" customBuiltin="1"/>
    <cellStyle name="wrap" xfId="136" xr:uid="{00000000-0005-0000-0000-000096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6"/>
  <sheetViews>
    <sheetView showGridLines="0" tabSelected="1" showWhiteSpace="0" view="pageBreakPreview" zoomScale="110" zoomScaleNormal="85" zoomScaleSheetLayoutView="110" workbookViewId="0">
      <selection activeCell="B158" sqref="B158"/>
    </sheetView>
  </sheetViews>
  <sheetFormatPr defaultColWidth="9.140625" defaultRowHeight="11.25"/>
  <cols>
    <col min="1" max="1" width="43.28515625" style="5" customWidth="1"/>
    <col min="2" max="2" width="15.140625" style="5" bestFit="1" customWidth="1"/>
    <col min="3" max="3" width="12.85546875" style="5" bestFit="1" customWidth="1"/>
    <col min="4" max="4" width="13.85546875" style="5" bestFit="1" customWidth="1"/>
    <col min="5" max="5" width="10.7109375" style="5" customWidth="1"/>
    <col min="6" max="6" width="9.85546875" style="6" customWidth="1"/>
    <col min="7" max="7" width="14.85546875" style="5" customWidth="1"/>
    <col min="8" max="8" width="14.28515625" style="5" bestFit="1" customWidth="1"/>
    <col min="9" max="9" width="12" style="16" hidden="1" customWidth="1"/>
    <col min="10" max="10" width="12" style="5" bestFit="1" customWidth="1"/>
    <col min="11" max="16384" width="9.140625" style="5"/>
  </cols>
  <sheetData>
    <row r="1" spans="1:9" ht="15.75">
      <c r="A1" s="39" t="s">
        <v>136</v>
      </c>
      <c r="B1" s="39"/>
      <c r="C1" s="39"/>
      <c r="D1" s="39"/>
      <c r="E1" s="39"/>
      <c r="F1" s="39"/>
      <c r="G1" s="39"/>
    </row>
    <row r="2" spans="1:9" ht="15.75">
      <c r="A2" s="39" t="s">
        <v>149</v>
      </c>
      <c r="B2" s="39"/>
      <c r="C2" s="39"/>
      <c r="D2" s="39"/>
      <c r="E2" s="39"/>
      <c r="F2" s="39"/>
      <c r="G2" s="39"/>
    </row>
    <row r="3" spans="1:9" ht="6" customHeight="1"/>
    <row r="4" spans="1:9" ht="9.75" customHeight="1">
      <c r="B4" s="17"/>
      <c r="C4" s="17" t="s">
        <v>6</v>
      </c>
      <c r="D4" s="17"/>
      <c r="E4" s="40" t="s">
        <v>7</v>
      </c>
      <c r="F4" s="41"/>
      <c r="G4" s="17"/>
    </row>
    <row r="5" spans="1:9" ht="9.75" customHeight="1">
      <c r="B5" s="17" t="s">
        <v>3</v>
      </c>
      <c r="C5" s="17" t="s">
        <v>22</v>
      </c>
      <c r="D5" s="17" t="s">
        <v>4</v>
      </c>
      <c r="E5" s="17" t="s">
        <v>3</v>
      </c>
      <c r="F5" s="17" t="s">
        <v>4</v>
      </c>
      <c r="G5" s="17" t="s">
        <v>5</v>
      </c>
      <c r="H5" s="17"/>
    </row>
    <row r="6" spans="1:9" ht="9.75" customHeight="1">
      <c r="B6" s="17"/>
      <c r="C6" s="17"/>
      <c r="D6" s="17"/>
      <c r="E6" s="17"/>
      <c r="F6" s="17"/>
      <c r="G6" s="17"/>
      <c r="H6" s="17"/>
    </row>
    <row r="7" spans="1:9" s="7" customFormat="1" ht="9.75" customHeight="1">
      <c r="A7" s="7" t="s">
        <v>20</v>
      </c>
      <c r="F7" s="8"/>
      <c r="H7" s="27"/>
      <c r="I7" s="18"/>
    </row>
    <row r="8" spans="1:9" s="9" customFormat="1" ht="9.75" customHeight="1">
      <c r="A8" s="10" t="s">
        <v>33</v>
      </c>
      <c r="B8" s="2">
        <v>3366770</v>
      </c>
      <c r="C8" s="2">
        <v>63901</v>
      </c>
      <c r="D8" s="2">
        <v>103192</v>
      </c>
      <c r="E8" s="2">
        <v>20196</v>
      </c>
      <c r="F8" s="2">
        <v>12</v>
      </c>
      <c r="G8" s="2">
        <v>3554071</v>
      </c>
      <c r="H8" s="27"/>
      <c r="I8" s="19">
        <f t="shared" ref="I8:I45" si="0">SUM(B8:G8)</f>
        <v>7108142</v>
      </c>
    </row>
    <row r="9" spans="1:9" s="9" customFormat="1" ht="9.75" customHeight="1">
      <c r="A9" s="10" t="s">
        <v>34</v>
      </c>
      <c r="B9" s="25">
        <v>2974974</v>
      </c>
      <c r="C9" s="25">
        <v>69380</v>
      </c>
      <c r="D9" s="25">
        <v>91184</v>
      </c>
      <c r="E9" s="25">
        <v>17846</v>
      </c>
      <c r="F9" s="25">
        <v>11</v>
      </c>
      <c r="G9" s="25">
        <v>3153395</v>
      </c>
      <c r="H9" s="27"/>
      <c r="I9" s="19">
        <f t="shared" si="0"/>
        <v>6306790</v>
      </c>
    </row>
    <row r="10" spans="1:9" s="9" customFormat="1" ht="9.75" customHeight="1">
      <c r="A10" s="10" t="s">
        <v>35</v>
      </c>
      <c r="B10" s="25">
        <v>65080</v>
      </c>
      <c r="C10" s="25">
        <v>2578</v>
      </c>
      <c r="D10" s="25">
        <v>2013</v>
      </c>
      <c r="E10" s="25">
        <v>394</v>
      </c>
      <c r="F10" s="25">
        <v>0</v>
      </c>
      <c r="G10" s="25">
        <v>70065</v>
      </c>
      <c r="H10" s="27"/>
      <c r="I10" s="19">
        <f t="shared" si="0"/>
        <v>140130</v>
      </c>
    </row>
    <row r="11" spans="1:9" s="9" customFormat="1" ht="9.75" customHeight="1">
      <c r="A11" s="10" t="s">
        <v>36</v>
      </c>
      <c r="B11" s="25">
        <v>1253567</v>
      </c>
      <c r="C11" s="25">
        <v>45883</v>
      </c>
      <c r="D11" s="25">
        <v>38422</v>
      </c>
      <c r="E11" s="25">
        <v>7520</v>
      </c>
      <c r="F11" s="25">
        <v>4</v>
      </c>
      <c r="G11" s="25">
        <v>1345396</v>
      </c>
      <c r="H11" s="27"/>
      <c r="I11" s="19">
        <f t="shared" si="0"/>
        <v>2690792</v>
      </c>
    </row>
    <row r="12" spans="1:9" s="9" customFormat="1" ht="9.75" customHeight="1">
      <c r="A12" s="10" t="s">
        <v>37</v>
      </c>
      <c r="B12" s="25">
        <v>16381</v>
      </c>
      <c r="C12" s="25">
        <v>801</v>
      </c>
      <c r="D12" s="25">
        <v>506</v>
      </c>
      <c r="E12" s="25">
        <v>99</v>
      </c>
      <c r="F12" s="25">
        <v>0</v>
      </c>
      <c r="G12" s="25">
        <v>17787</v>
      </c>
      <c r="H12" s="27"/>
      <c r="I12" s="19">
        <f t="shared" si="0"/>
        <v>35574</v>
      </c>
    </row>
    <row r="13" spans="1:9" s="9" customFormat="1" ht="9.75" customHeight="1">
      <c r="A13" s="10" t="s">
        <v>38</v>
      </c>
      <c r="B13" s="25">
        <v>3967953</v>
      </c>
      <c r="C13" s="25">
        <v>77846</v>
      </c>
      <c r="D13" s="25">
        <v>122764</v>
      </c>
      <c r="E13" s="25">
        <v>24027</v>
      </c>
      <c r="F13" s="25">
        <v>15</v>
      </c>
      <c r="G13" s="25">
        <v>4192605</v>
      </c>
      <c r="H13" s="27"/>
      <c r="I13" s="19">
        <f t="shared" si="0"/>
        <v>8385210</v>
      </c>
    </row>
    <row r="14" spans="1:9" s="9" customFormat="1" ht="9.75" customHeight="1">
      <c r="A14" s="10" t="s">
        <v>21</v>
      </c>
      <c r="B14" s="30">
        <v>1442210</v>
      </c>
      <c r="C14" s="30">
        <v>22480</v>
      </c>
      <c r="D14" s="25">
        <v>44204</v>
      </c>
      <c r="E14" s="25">
        <v>8651</v>
      </c>
      <c r="F14" s="25">
        <v>5</v>
      </c>
      <c r="G14" s="25">
        <v>1517550</v>
      </c>
      <c r="H14" s="27"/>
      <c r="I14" s="19">
        <f t="shared" si="0"/>
        <v>3035100</v>
      </c>
    </row>
    <row r="15" spans="1:9" s="9" customFormat="1" ht="9.75" customHeight="1">
      <c r="A15" s="10" t="s">
        <v>39</v>
      </c>
      <c r="B15" s="30">
        <v>657437</v>
      </c>
      <c r="C15" s="30">
        <v>16087</v>
      </c>
      <c r="D15" s="25">
        <v>20150</v>
      </c>
      <c r="E15" s="25">
        <v>3943</v>
      </c>
      <c r="F15" s="25">
        <v>2</v>
      </c>
      <c r="G15" s="25">
        <v>697619</v>
      </c>
      <c r="H15" s="27"/>
      <c r="I15" s="19">
        <f t="shared" si="0"/>
        <v>1395238</v>
      </c>
    </row>
    <row r="16" spans="1:9" s="9" customFormat="1" ht="9.75" customHeight="1">
      <c r="A16" s="10" t="s">
        <v>137</v>
      </c>
      <c r="B16" s="30">
        <v>305124</v>
      </c>
      <c r="C16" s="30">
        <v>6234</v>
      </c>
      <c r="D16" s="25">
        <v>9352</v>
      </c>
      <c r="E16" s="25">
        <v>1830</v>
      </c>
      <c r="F16" s="25">
        <v>1</v>
      </c>
      <c r="G16" s="25">
        <v>322541</v>
      </c>
      <c r="H16" s="27"/>
      <c r="I16" s="19">
        <f t="shared" si="0"/>
        <v>645082</v>
      </c>
    </row>
    <row r="17" spans="1:9" s="9" customFormat="1" ht="9.75" customHeight="1">
      <c r="A17" s="10" t="s">
        <v>8</v>
      </c>
      <c r="B17" s="30">
        <v>804121</v>
      </c>
      <c r="C17" s="30">
        <v>11296</v>
      </c>
      <c r="D17" s="25">
        <v>24646</v>
      </c>
      <c r="E17" s="25">
        <v>4823</v>
      </c>
      <c r="F17" s="25">
        <v>3</v>
      </c>
      <c r="G17" s="25">
        <v>844889</v>
      </c>
      <c r="H17" s="27"/>
      <c r="I17" s="19">
        <f t="shared" si="0"/>
        <v>1689778</v>
      </c>
    </row>
    <row r="18" spans="1:9" s="9" customFormat="1" ht="9.75" customHeight="1">
      <c r="A18" s="10" t="s">
        <v>9</v>
      </c>
      <c r="B18" s="30">
        <v>341232</v>
      </c>
      <c r="C18" s="30">
        <v>5803</v>
      </c>
      <c r="D18" s="25">
        <v>10458</v>
      </c>
      <c r="E18" s="25">
        <v>2047</v>
      </c>
      <c r="F18" s="25">
        <v>1</v>
      </c>
      <c r="G18" s="25">
        <v>359541</v>
      </c>
      <c r="H18" s="27"/>
      <c r="I18" s="19">
        <f t="shared" si="0"/>
        <v>719082</v>
      </c>
    </row>
    <row r="19" spans="1:9" s="9" customFormat="1" ht="9.75" customHeight="1">
      <c r="A19" s="10" t="s">
        <v>140</v>
      </c>
      <c r="B19" s="30">
        <v>1500704</v>
      </c>
      <c r="C19" s="30">
        <v>38064</v>
      </c>
      <c r="D19" s="25">
        <v>45997</v>
      </c>
      <c r="E19" s="25">
        <v>9002</v>
      </c>
      <c r="F19" s="25">
        <v>5</v>
      </c>
      <c r="G19" s="25">
        <v>1593772</v>
      </c>
      <c r="H19" s="28"/>
      <c r="I19" s="19">
        <f t="shared" si="0"/>
        <v>3187544</v>
      </c>
    </row>
    <row r="20" spans="1:9" s="9" customFormat="1" ht="9.75" customHeight="1">
      <c r="A20" s="10" t="s">
        <v>40</v>
      </c>
      <c r="B20" s="30">
        <v>880814</v>
      </c>
      <c r="C20" s="30">
        <v>18089</v>
      </c>
      <c r="D20" s="25">
        <v>27251</v>
      </c>
      <c r="E20" s="25">
        <v>5333</v>
      </c>
      <c r="F20" s="25">
        <v>3</v>
      </c>
      <c r="G20" s="25">
        <v>931490</v>
      </c>
      <c r="H20" s="27"/>
      <c r="I20" s="19">
        <f t="shared" si="0"/>
        <v>1862980</v>
      </c>
    </row>
    <row r="21" spans="1:9" s="9" customFormat="1" ht="9.75" customHeight="1">
      <c r="A21" s="10" t="s">
        <v>19</v>
      </c>
      <c r="B21" s="30">
        <v>164372</v>
      </c>
      <c r="C21" s="30">
        <v>1816</v>
      </c>
      <c r="D21" s="25">
        <v>5085</v>
      </c>
      <c r="E21" s="25">
        <v>995</v>
      </c>
      <c r="F21" s="25">
        <v>0</v>
      </c>
      <c r="G21" s="25">
        <v>172268</v>
      </c>
      <c r="H21" s="27"/>
      <c r="I21" s="19">
        <f t="shared" si="0"/>
        <v>344536</v>
      </c>
    </row>
    <row r="22" spans="1:9" s="9" customFormat="1" ht="9.75" customHeight="1">
      <c r="A22" s="10" t="s">
        <v>17</v>
      </c>
      <c r="B22" s="30">
        <v>196021</v>
      </c>
      <c r="C22" s="30">
        <v>4643</v>
      </c>
      <c r="D22" s="25">
        <v>6064</v>
      </c>
      <c r="E22" s="25">
        <v>1186</v>
      </c>
      <c r="F22" s="25">
        <v>0</v>
      </c>
      <c r="G22" s="25">
        <v>207914</v>
      </c>
      <c r="H22" s="27"/>
      <c r="I22" s="19">
        <f t="shared" si="0"/>
        <v>415828</v>
      </c>
    </row>
    <row r="23" spans="1:9" s="9" customFormat="1" ht="9.75" customHeight="1">
      <c r="A23" s="10" t="s">
        <v>14</v>
      </c>
      <c r="B23" s="30">
        <v>81406</v>
      </c>
      <c r="C23" s="30">
        <v>3617</v>
      </c>
      <c r="D23" s="25">
        <v>2518</v>
      </c>
      <c r="E23" s="25">
        <v>492</v>
      </c>
      <c r="F23" s="25">
        <v>0</v>
      </c>
      <c r="G23" s="25">
        <v>88033</v>
      </c>
      <c r="H23" s="27"/>
      <c r="I23" s="19">
        <f t="shared" si="0"/>
        <v>176066</v>
      </c>
    </row>
    <row r="24" spans="1:9" s="9" customFormat="1" ht="9.75" customHeight="1">
      <c r="A24" s="10" t="s">
        <v>15</v>
      </c>
      <c r="B24" s="30">
        <v>713154</v>
      </c>
      <c r="C24" s="30">
        <v>15746</v>
      </c>
      <c r="D24" s="25">
        <v>22064</v>
      </c>
      <c r="E24" s="25">
        <v>4318</v>
      </c>
      <c r="F24" s="25">
        <v>2</v>
      </c>
      <c r="G24" s="25">
        <v>755284</v>
      </c>
      <c r="H24" s="27"/>
      <c r="I24" s="19">
        <f t="shared" si="0"/>
        <v>1510568</v>
      </c>
    </row>
    <row r="25" spans="1:9" s="9" customFormat="1" ht="9.75" customHeight="1">
      <c r="A25" s="10" t="s">
        <v>147</v>
      </c>
      <c r="B25" s="30">
        <v>209338</v>
      </c>
      <c r="C25" s="30">
        <v>3640</v>
      </c>
      <c r="D25" s="25">
        <v>6476</v>
      </c>
      <c r="E25" s="25">
        <v>1267</v>
      </c>
      <c r="F25" s="25">
        <v>0</v>
      </c>
      <c r="G25" s="25">
        <v>220721</v>
      </c>
      <c r="H25" s="27"/>
      <c r="I25" s="19">
        <f t="shared" si="0"/>
        <v>441442</v>
      </c>
    </row>
    <row r="26" spans="1:9" s="9" customFormat="1" ht="9.75" customHeight="1">
      <c r="A26" s="10" t="s">
        <v>16</v>
      </c>
      <c r="B26" s="30">
        <v>3374039</v>
      </c>
      <c r="C26" s="30">
        <v>122583</v>
      </c>
      <c r="D26" s="25">
        <v>104389</v>
      </c>
      <c r="E26" s="25">
        <v>20431</v>
      </c>
      <c r="F26" s="25">
        <v>13</v>
      </c>
      <c r="G26" s="25">
        <v>3621455</v>
      </c>
      <c r="H26" s="27"/>
      <c r="I26" s="19">
        <f t="shared" si="0"/>
        <v>7242910</v>
      </c>
    </row>
    <row r="27" spans="1:9" s="9" customFormat="1" ht="9.75" customHeight="1">
      <c r="A27" s="10" t="s">
        <v>13</v>
      </c>
      <c r="B27" s="30">
        <v>159859</v>
      </c>
      <c r="C27" s="30">
        <v>3029</v>
      </c>
      <c r="D27" s="25">
        <v>4945</v>
      </c>
      <c r="E27" s="25">
        <v>968</v>
      </c>
      <c r="F27" s="25">
        <v>0</v>
      </c>
      <c r="G27" s="25">
        <v>168801</v>
      </c>
      <c r="H27" s="27"/>
      <c r="I27" s="19">
        <f t="shared" si="0"/>
        <v>337602</v>
      </c>
    </row>
    <row r="28" spans="1:9" s="9" customFormat="1" ht="9.75" customHeight="1">
      <c r="A28" s="10" t="s">
        <v>41</v>
      </c>
      <c r="B28" s="30">
        <v>822698</v>
      </c>
      <c r="C28" s="30">
        <v>15432</v>
      </c>
      <c r="D28" s="25">
        <v>25453</v>
      </c>
      <c r="E28" s="25">
        <v>4981</v>
      </c>
      <c r="F28" s="25">
        <v>3</v>
      </c>
      <c r="G28" s="25">
        <v>868567</v>
      </c>
      <c r="H28" s="27"/>
      <c r="I28" s="19">
        <f t="shared" si="0"/>
        <v>1737134</v>
      </c>
    </row>
    <row r="29" spans="1:9" s="9" customFormat="1" ht="9.75" customHeight="1">
      <c r="A29" s="10" t="s">
        <v>42</v>
      </c>
      <c r="B29" s="30">
        <v>75332</v>
      </c>
      <c r="C29" s="30">
        <v>3345</v>
      </c>
      <c r="D29" s="25">
        <v>2330</v>
      </c>
      <c r="E29" s="25">
        <v>456</v>
      </c>
      <c r="F29" s="25">
        <v>0</v>
      </c>
      <c r="G29" s="25">
        <v>81463</v>
      </c>
      <c r="H29" s="27"/>
      <c r="I29" s="19">
        <f t="shared" si="0"/>
        <v>162926</v>
      </c>
    </row>
    <row r="30" spans="1:9" s="9" customFormat="1" ht="9.75" customHeight="1">
      <c r="A30" s="10" t="s">
        <v>43</v>
      </c>
      <c r="B30" s="30">
        <v>585834</v>
      </c>
      <c r="C30" s="30">
        <v>7685</v>
      </c>
      <c r="D30" s="25">
        <v>18125</v>
      </c>
      <c r="E30" s="25">
        <v>3547</v>
      </c>
      <c r="F30" s="25">
        <v>2</v>
      </c>
      <c r="G30" s="25">
        <v>615193</v>
      </c>
      <c r="H30" s="27"/>
      <c r="I30" s="19">
        <f t="shared" si="0"/>
        <v>1230386</v>
      </c>
    </row>
    <row r="31" spans="1:9" s="9" customFormat="1" ht="9.75" customHeight="1">
      <c r="A31" s="10" t="s">
        <v>44</v>
      </c>
      <c r="B31" s="30">
        <v>1134505</v>
      </c>
      <c r="C31" s="30">
        <v>18160</v>
      </c>
      <c r="D31" s="25">
        <v>35100</v>
      </c>
      <c r="E31" s="25">
        <v>6869</v>
      </c>
      <c r="F31" s="25">
        <v>4</v>
      </c>
      <c r="G31" s="25">
        <v>1194638</v>
      </c>
      <c r="H31" s="27"/>
      <c r="I31" s="19">
        <f t="shared" si="0"/>
        <v>2389276</v>
      </c>
    </row>
    <row r="32" spans="1:9" s="9" customFormat="1" ht="9.75" customHeight="1">
      <c r="A32" s="10" t="s">
        <v>45</v>
      </c>
      <c r="B32" s="30">
        <v>291357</v>
      </c>
      <c r="C32" s="30">
        <v>12377</v>
      </c>
      <c r="D32" s="25">
        <v>9014</v>
      </c>
      <c r="E32" s="25">
        <v>1764</v>
      </c>
      <c r="F32" s="25">
        <v>1</v>
      </c>
      <c r="G32" s="25">
        <v>314513</v>
      </c>
      <c r="H32" s="27"/>
      <c r="I32" s="19">
        <f t="shared" si="0"/>
        <v>629026</v>
      </c>
    </row>
    <row r="33" spans="1:9" s="9" customFormat="1" ht="9.75" customHeight="1">
      <c r="A33" s="10" t="s">
        <v>46</v>
      </c>
      <c r="B33" s="30">
        <v>187830</v>
      </c>
      <c r="C33" s="30">
        <v>3352</v>
      </c>
      <c r="D33" s="25">
        <v>5811</v>
      </c>
      <c r="E33" s="25">
        <v>1137</v>
      </c>
      <c r="F33" s="25">
        <v>0</v>
      </c>
      <c r="G33" s="25">
        <v>198130</v>
      </c>
      <c r="H33" s="27"/>
      <c r="I33" s="19">
        <f t="shared" si="0"/>
        <v>396260</v>
      </c>
    </row>
    <row r="34" spans="1:9" s="9" customFormat="1" ht="9.75" customHeight="1">
      <c r="A34" s="10" t="s">
        <v>47</v>
      </c>
      <c r="B34" s="30">
        <v>147879</v>
      </c>
      <c r="C34" s="30">
        <v>2783</v>
      </c>
      <c r="D34" s="25">
        <v>4575</v>
      </c>
      <c r="E34" s="25">
        <v>895</v>
      </c>
      <c r="F34" s="25">
        <v>0</v>
      </c>
      <c r="G34" s="25">
        <v>156132</v>
      </c>
      <c r="H34" s="27"/>
      <c r="I34" s="19">
        <f t="shared" si="0"/>
        <v>312264</v>
      </c>
    </row>
    <row r="35" spans="1:9" s="9" customFormat="1" ht="9.75" customHeight="1">
      <c r="A35" s="10" t="s">
        <v>48</v>
      </c>
      <c r="B35" s="30">
        <v>305231</v>
      </c>
      <c r="C35" s="30">
        <v>4643</v>
      </c>
      <c r="D35" s="25">
        <v>9443</v>
      </c>
      <c r="E35" s="25">
        <v>1848</v>
      </c>
      <c r="F35" s="25">
        <v>1</v>
      </c>
      <c r="G35" s="25">
        <v>321166</v>
      </c>
      <c r="H35" s="27"/>
      <c r="I35" s="19">
        <f t="shared" si="0"/>
        <v>642332</v>
      </c>
    </row>
    <row r="36" spans="1:9" s="9" customFormat="1" ht="9.75" customHeight="1">
      <c r="A36" s="10" t="s">
        <v>49</v>
      </c>
      <c r="B36" s="30">
        <v>395218</v>
      </c>
      <c r="C36" s="30">
        <v>4877</v>
      </c>
      <c r="D36" s="25">
        <v>12227</v>
      </c>
      <c r="E36" s="25">
        <v>2393</v>
      </c>
      <c r="F36" s="25">
        <v>1</v>
      </c>
      <c r="G36" s="25">
        <v>414716</v>
      </c>
      <c r="H36" s="27"/>
      <c r="I36" s="19">
        <f t="shared" si="0"/>
        <v>829432</v>
      </c>
    </row>
    <row r="37" spans="1:9" s="9" customFormat="1" ht="9.75" customHeight="1">
      <c r="A37" s="10" t="s">
        <v>50</v>
      </c>
      <c r="B37" s="30">
        <v>506434</v>
      </c>
      <c r="C37" s="30">
        <v>7037</v>
      </c>
      <c r="D37" s="25">
        <v>15668</v>
      </c>
      <c r="E37" s="25">
        <v>3066</v>
      </c>
      <c r="F37" s="25">
        <v>1</v>
      </c>
      <c r="G37" s="25">
        <v>532206</v>
      </c>
      <c r="H37" s="27"/>
      <c r="I37" s="19">
        <f t="shared" si="0"/>
        <v>1064412</v>
      </c>
    </row>
    <row r="38" spans="1:9" s="9" customFormat="1" ht="9.75" customHeight="1">
      <c r="A38" s="10" t="s">
        <v>18</v>
      </c>
      <c r="B38" s="30">
        <v>363235</v>
      </c>
      <c r="C38" s="30">
        <v>28653</v>
      </c>
      <c r="D38" s="25">
        <v>11238</v>
      </c>
      <c r="E38" s="25">
        <v>2199</v>
      </c>
      <c r="F38" s="25">
        <v>1</v>
      </c>
      <c r="G38" s="25">
        <v>405326</v>
      </c>
      <c r="H38" s="27"/>
      <c r="I38" s="19">
        <f t="shared" si="0"/>
        <v>810652</v>
      </c>
    </row>
    <row r="39" spans="1:9" s="9" customFormat="1" ht="9.75" customHeight="1">
      <c r="A39" s="10" t="s">
        <v>51</v>
      </c>
      <c r="B39" s="30">
        <v>291580</v>
      </c>
      <c r="C39" s="30">
        <v>4525</v>
      </c>
      <c r="D39" s="25">
        <v>9021</v>
      </c>
      <c r="E39" s="25">
        <v>1765</v>
      </c>
      <c r="F39" s="25">
        <v>1</v>
      </c>
      <c r="G39" s="25">
        <v>306892</v>
      </c>
      <c r="H39" s="27"/>
      <c r="I39" s="19">
        <f t="shared" si="0"/>
        <v>613784</v>
      </c>
    </row>
    <row r="40" spans="1:9" s="9" customFormat="1" ht="9.75" customHeight="1">
      <c r="A40" s="10" t="s">
        <v>52</v>
      </c>
      <c r="B40" s="30">
        <v>167437</v>
      </c>
      <c r="C40" s="30">
        <v>3240</v>
      </c>
      <c r="D40" s="25">
        <v>5180</v>
      </c>
      <c r="E40" s="25">
        <v>1013</v>
      </c>
      <c r="F40" s="25">
        <v>0</v>
      </c>
      <c r="G40" s="25">
        <v>176870</v>
      </c>
      <c r="H40" s="27"/>
      <c r="I40" s="19">
        <f t="shared" si="0"/>
        <v>353740</v>
      </c>
    </row>
    <row r="41" spans="1:9" s="9" customFormat="1" ht="9.75" customHeight="1">
      <c r="A41" s="14" t="s">
        <v>0</v>
      </c>
      <c r="B41" s="30">
        <v>426421</v>
      </c>
      <c r="C41" s="30">
        <v>8107</v>
      </c>
      <c r="D41" s="25">
        <v>13193</v>
      </c>
      <c r="E41" s="25">
        <v>2582</v>
      </c>
      <c r="F41" s="25">
        <v>1</v>
      </c>
      <c r="G41" s="25">
        <v>450304</v>
      </c>
      <c r="I41" s="19">
        <f t="shared" si="0"/>
        <v>900608</v>
      </c>
    </row>
    <row r="42" spans="1:9" s="9" customFormat="1" ht="9.75" customHeight="1">
      <c r="A42" s="10" t="s">
        <v>53</v>
      </c>
      <c r="B42" s="30">
        <v>18053</v>
      </c>
      <c r="C42" s="30">
        <v>412</v>
      </c>
      <c r="D42" s="25">
        <v>558</v>
      </c>
      <c r="E42" s="25">
        <v>109</v>
      </c>
      <c r="F42" s="25">
        <v>0</v>
      </c>
      <c r="G42" s="25">
        <v>19132</v>
      </c>
      <c r="I42" s="19">
        <f t="shared" si="0"/>
        <v>38264</v>
      </c>
    </row>
    <row r="43" spans="1:9" s="9" customFormat="1" ht="9.75" customHeight="1">
      <c r="A43" s="10" t="s">
        <v>54</v>
      </c>
      <c r="B43" s="30">
        <v>493766</v>
      </c>
      <c r="C43" s="30">
        <v>9222</v>
      </c>
      <c r="D43" s="25">
        <v>15134</v>
      </c>
      <c r="E43" s="25">
        <v>2962</v>
      </c>
      <c r="F43" s="25">
        <v>1</v>
      </c>
      <c r="G43" s="25">
        <v>521085</v>
      </c>
      <c r="I43" s="19">
        <f t="shared" si="0"/>
        <v>1042170</v>
      </c>
    </row>
    <row r="44" spans="1:9" s="9" customFormat="1" ht="9.75" customHeight="1">
      <c r="A44" s="10" t="s">
        <v>55</v>
      </c>
      <c r="B44" s="30">
        <v>1867996</v>
      </c>
      <c r="C44" s="30">
        <v>37474</v>
      </c>
      <c r="D44" s="25">
        <v>57793</v>
      </c>
      <c r="E44" s="25">
        <v>11311</v>
      </c>
      <c r="F44" s="25">
        <v>7</v>
      </c>
      <c r="G44" s="25">
        <v>1974581</v>
      </c>
      <c r="I44" s="19">
        <f t="shared" si="0"/>
        <v>3949162</v>
      </c>
    </row>
    <row r="45" spans="1:9" s="9" customFormat="1" ht="9.75" customHeight="1">
      <c r="A45" s="14" t="s">
        <v>56</v>
      </c>
      <c r="B45" s="30">
        <v>1110932</v>
      </c>
      <c r="C45" s="30">
        <v>26408</v>
      </c>
      <c r="D45" s="25">
        <v>34050</v>
      </c>
      <c r="E45" s="25">
        <v>6664</v>
      </c>
      <c r="F45" s="25">
        <v>4</v>
      </c>
      <c r="G45" s="25">
        <v>1178058</v>
      </c>
      <c r="I45" s="19">
        <f t="shared" si="0"/>
        <v>2356116</v>
      </c>
    </row>
    <row r="46" spans="1:9" s="9" customFormat="1" ht="6" customHeight="1">
      <c r="A46" s="13"/>
      <c r="B46" s="20"/>
      <c r="C46" s="20"/>
      <c r="D46" s="20"/>
      <c r="E46" s="20"/>
      <c r="F46" s="20"/>
      <c r="G46" s="20"/>
      <c r="I46" s="19"/>
    </row>
    <row r="47" spans="1:9" s="9" customFormat="1">
      <c r="A47" s="5" t="s">
        <v>32</v>
      </c>
      <c r="B47" s="1"/>
      <c r="C47" s="1"/>
      <c r="D47" s="1"/>
      <c r="E47" s="1"/>
      <c r="F47" s="1"/>
      <c r="G47" s="1"/>
      <c r="I47" s="19"/>
    </row>
    <row r="48" spans="1:9" s="9" customFormat="1">
      <c r="A48" s="11" t="s">
        <v>31</v>
      </c>
      <c r="B48" s="34"/>
      <c r="C48" s="34"/>
      <c r="D48" s="34"/>
      <c r="E48" s="34"/>
      <c r="F48" s="34"/>
      <c r="G48" s="34"/>
      <c r="I48" s="19"/>
    </row>
    <row r="49" spans="1:9" s="9" customFormat="1">
      <c r="A49" s="14" t="s">
        <v>57</v>
      </c>
      <c r="B49" s="30">
        <v>1034665</v>
      </c>
      <c r="C49" s="30">
        <v>18638</v>
      </c>
      <c r="D49" s="25">
        <v>31712</v>
      </c>
      <c r="E49" s="25">
        <v>6206</v>
      </c>
      <c r="F49" s="25">
        <v>3</v>
      </c>
      <c r="G49" s="25">
        <v>1091224</v>
      </c>
      <c r="I49" s="19"/>
    </row>
    <row r="50" spans="1:9" s="9" customFormat="1" ht="9.75" customHeight="1">
      <c r="A50" s="35" t="s">
        <v>58</v>
      </c>
      <c r="B50" s="36">
        <v>7969004</v>
      </c>
      <c r="C50" s="36">
        <v>163562</v>
      </c>
      <c r="D50" s="36">
        <v>246552</v>
      </c>
      <c r="E50" s="36">
        <v>48255</v>
      </c>
      <c r="F50" s="36">
        <v>30</v>
      </c>
      <c r="G50" s="36">
        <v>8427403</v>
      </c>
      <c r="I50" s="19">
        <f t="shared" ref="I50:I82" si="1">SUM(B50:G50)</f>
        <v>16854806</v>
      </c>
    </row>
    <row r="51" spans="1:9" s="9" customFormat="1" ht="9.75" customHeight="1">
      <c r="A51" s="10" t="s">
        <v>59</v>
      </c>
      <c r="B51" s="25">
        <v>37666</v>
      </c>
      <c r="C51" s="25">
        <v>2607</v>
      </c>
      <c r="D51" s="25">
        <v>1165</v>
      </c>
      <c r="E51" s="25">
        <v>228</v>
      </c>
      <c r="F51" s="25">
        <v>0</v>
      </c>
      <c r="G51" s="25">
        <v>41666</v>
      </c>
      <c r="I51" s="19">
        <f t="shared" si="1"/>
        <v>83332</v>
      </c>
    </row>
    <row r="52" spans="1:9" s="9" customFormat="1" ht="9.75" customHeight="1">
      <c r="A52" s="10" t="s">
        <v>60</v>
      </c>
      <c r="B52" s="25">
        <v>10846276</v>
      </c>
      <c r="C52" s="25">
        <v>245172</v>
      </c>
      <c r="D52" s="25">
        <v>332442</v>
      </c>
      <c r="E52" s="25">
        <v>65065</v>
      </c>
      <c r="F52" s="25">
        <v>41</v>
      </c>
      <c r="G52" s="25">
        <v>11488996</v>
      </c>
      <c r="I52" s="19">
        <f t="shared" si="1"/>
        <v>22977992</v>
      </c>
    </row>
    <row r="53" spans="1:9" s="9" customFormat="1" ht="9.75" customHeight="1">
      <c r="A53" s="10" t="s">
        <v>61</v>
      </c>
      <c r="B53" s="25">
        <v>543036</v>
      </c>
      <c r="C53" s="25">
        <v>9033</v>
      </c>
      <c r="D53" s="25">
        <v>16644</v>
      </c>
      <c r="E53" s="25">
        <v>3257</v>
      </c>
      <c r="F53" s="25">
        <v>2</v>
      </c>
      <c r="G53" s="25">
        <v>571972</v>
      </c>
      <c r="I53" s="19">
        <f t="shared" si="1"/>
        <v>1143944</v>
      </c>
    </row>
    <row r="54" spans="1:9" s="9" customFormat="1" ht="9.75" customHeight="1">
      <c r="A54" s="10" t="s">
        <v>62</v>
      </c>
      <c r="B54" s="25">
        <v>1748628</v>
      </c>
      <c r="C54" s="25">
        <v>25814</v>
      </c>
      <c r="D54" s="25">
        <v>53596</v>
      </c>
      <c r="E54" s="25">
        <v>10489</v>
      </c>
      <c r="F54" s="25">
        <v>6</v>
      </c>
      <c r="G54" s="25">
        <v>1838533</v>
      </c>
      <c r="I54" s="19">
        <f t="shared" si="1"/>
        <v>3677066</v>
      </c>
    </row>
    <row r="55" spans="1:9" s="9" customFormat="1" ht="9.75" customHeight="1">
      <c r="A55" s="10" t="s">
        <v>63</v>
      </c>
      <c r="B55" s="25">
        <v>367836</v>
      </c>
      <c r="C55" s="25">
        <v>7676</v>
      </c>
      <c r="D55" s="25">
        <v>11274</v>
      </c>
      <c r="E55" s="25">
        <v>2206</v>
      </c>
      <c r="F55" s="25">
        <v>1</v>
      </c>
      <c r="G55" s="25">
        <v>388993</v>
      </c>
      <c r="I55" s="19">
        <f t="shared" si="1"/>
        <v>777986</v>
      </c>
    </row>
    <row r="56" spans="1:9" s="9" customFormat="1" ht="9.75" customHeight="1">
      <c r="A56" s="10" t="s">
        <v>64</v>
      </c>
      <c r="B56" s="25">
        <v>34365</v>
      </c>
      <c r="C56" s="25">
        <v>735</v>
      </c>
      <c r="D56" s="25">
        <v>1053</v>
      </c>
      <c r="E56" s="25">
        <v>206</v>
      </c>
      <c r="F56" s="25">
        <v>0</v>
      </c>
      <c r="G56" s="25">
        <v>36359</v>
      </c>
      <c r="I56" s="19">
        <f t="shared" si="1"/>
        <v>72718</v>
      </c>
    </row>
    <row r="57" spans="1:9" s="37" customFormat="1" ht="9.75" customHeight="1">
      <c r="A57" s="10" t="s">
        <v>65</v>
      </c>
      <c r="B57" s="25">
        <v>16938</v>
      </c>
      <c r="C57" s="25">
        <v>1572</v>
      </c>
      <c r="D57" s="25">
        <v>524</v>
      </c>
      <c r="E57" s="25">
        <v>102</v>
      </c>
      <c r="F57" s="25">
        <v>0</v>
      </c>
      <c r="G57" s="25">
        <v>19136</v>
      </c>
      <c r="I57" s="38">
        <f t="shared" si="1"/>
        <v>38272</v>
      </c>
    </row>
    <row r="58" spans="1:9" s="9" customFormat="1" ht="9.75" customHeight="1">
      <c r="A58" s="10" t="s">
        <v>66</v>
      </c>
      <c r="B58" s="25">
        <v>85696</v>
      </c>
      <c r="C58" s="25">
        <v>1524</v>
      </c>
      <c r="D58" s="25">
        <v>2651</v>
      </c>
      <c r="E58" s="25">
        <v>518</v>
      </c>
      <c r="F58" s="25">
        <v>0</v>
      </c>
      <c r="G58" s="25">
        <v>90389</v>
      </c>
      <c r="I58" s="19">
        <f t="shared" si="1"/>
        <v>180778</v>
      </c>
    </row>
    <row r="59" spans="1:9" s="9" customFormat="1" ht="9.75" customHeight="1">
      <c r="A59" s="10" t="s">
        <v>24</v>
      </c>
      <c r="B59" s="25">
        <v>818520</v>
      </c>
      <c r="C59" s="25">
        <v>18296</v>
      </c>
      <c r="D59" s="25">
        <v>25087</v>
      </c>
      <c r="E59" s="25">
        <v>4910</v>
      </c>
      <c r="F59" s="25">
        <v>3</v>
      </c>
      <c r="G59" s="25">
        <v>866816</v>
      </c>
      <c r="I59" s="19">
        <f t="shared" si="1"/>
        <v>1733632</v>
      </c>
    </row>
    <row r="60" spans="1:9" s="9" customFormat="1" ht="9.75" customHeight="1">
      <c r="A60" s="10" t="s">
        <v>67</v>
      </c>
      <c r="B60" s="25">
        <v>15218072</v>
      </c>
      <c r="C60" s="25">
        <v>293106</v>
      </c>
      <c r="D60" s="25">
        <v>466439</v>
      </c>
      <c r="E60" s="25">
        <v>91291</v>
      </c>
      <c r="F60" s="25">
        <v>58</v>
      </c>
      <c r="G60" s="25">
        <v>16068966</v>
      </c>
      <c r="I60" s="19">
        <f t="shared" si="1"/>
        <v>32137932</v>
      </c>
    </row>
    <row r="61" spans="1:9" s="9" customFormat="1" ht="9.75" customHeight="1">
      <c r="A61" s="10" t="s">
        <v>10</v>
      </c>
      <c r="B61" s="25">
        <v>305349</v>
      </c>
      <c r="C61" s="25">
        <v>8587</v>
      </c>
      <c r="D61" s="25">
        <v>9359</v>
      </c>
      <c r="E61" s="25">
        <v>1831</v>
      </c>
      <c r="F61" s="25">
        <v>1</v>
      </c>
      <c r="G61" s="25">
        <v>325127</v>
      </c>
      <c r="I61" s="19">
        <f t="shared" si="1"/>
        <v>650254</v>
      </c>
    </row>
    <row r="62" spans="1:9" s="9" customFormat="1" ht="9.75" customHeight="1">
      <c r="A62" s="10" t="s">
        <v>68</v>
      </c>
      <c r="B62" s="25">
        <v>3758894</v>
      </c>
      <c r="C62" s="25">
        <v>48489</v>
      </c>
      <c r="D62" s="25">
        <v>116296</v>
      </c>
      <c r="E62" s="25">
        <v>22761</v>
      </c>
      <c r="F62" s="25">
        <v>14</v>
      </c>
      <c r="G62" s="25">
        <v>3946454</v>
      </c>
      <c r="I62" s="19">
        <f t="shared" si="1"/>
        <v>7892908</v>
      </c>
    </row>
    <row r="63" spans="1:9" s="9" customFormat="1" ht="9.75" customHeight="1">
      <c r="A63" s="10" t="s">
        <v>69</v>
      </c>
      <c r="B63" s="25">
        <v>0</v>
      </c>
      <c r="C63" s="25">
        <v>3595</v>
      </c>
      <c r="D63" s="25">
        <v>0</v>
      </c>
      <c r="E63" s="25">
        <v>0</v>
      </c>
      <c r="F63" s="25">
        <v>0</v>
      </c>
      <c r="G63" s="25">
        <v>3595</v>
      </c>
      <c r="I63" s="19">
        <f t="shared" si="1"/>
        <v>7190</v>
      </c>
    </row>
    <row r="64" spans="1:9" s="9" customFormat="1" ht="9.75" customHeight="1">
      <c r="A64" s="10" t="s">
        <v>25</v>
      </c>
      <c r="B64" s="25">
        <v>4132437</v>
      </c>
      <c r="C64" s="25">
        <v>62294</v>
      </c>
      <c r="D64" s="25">
        <v>127853</v>
      </c>
      <c r="E64" s="25">
        <v>25023</v>
      </c>
      <c r="F64" s="25">
        <v>15</v>
      </c>
      <c r="G64" s="25">
        <v>4347622</v>
      </c>
      <c r="I64" s="19">
        <f t="shared" si="1"/>
        <v>8695244</v>
      </c>
    </row>
    <row r="65" spans="1:9" s="9" customFormat="1" ht="9.75" customHeight="1">
      <c r="A65" s="10" t="s">
        <v>70</v>
      </c>
      <c r="B65" s="25">
        <v>1713932</v>
      </c>
      <c r="C65" s="25">
        <v>40411</v>
      </c>
      <c r="D65" s="25">
        <v>53027</v>
      </c>
      <c r="E65" s="25">
        <v>10378</v>
      </c>
      <c r="F65" s="25">
        <v>6</v>
      </c>
      <c r="G65" s="25">
        <v>1817754</v>
      </c>
      <c r="I65" s="19">
        <f t="shared" si="1"/>
        <v>3635508</v>
      </c>
    </row>
    <row r="66" spans="1:9" s="9" customFormat="1" ht="9.75" customHeight="1">
      <c r="A66" s="10" t="s">
        <v>71</v>
      </c>
      <c r="B66" s="30">
        <v>1420178</v>
      </c>
      <c r="C66" s="30">
        <v>43679</v>
      </c>
      <c r="D66" s="25">
        <v>43938</v>
      </c>
      <c r="E66" s="25">
        <v>8599</v>
      </c>
      <c r="F66" s="25">
        <v>5</v>
      </c>
      <c r="G66" s="25">
        <v>1516399</v>
      </c>
      <c r="I66" s="19">
        <f t="shared" si="1"/>
        <v>3032798</v>
      </c>
    </row>
    <row r="67" spans="1:9" s="9" customFormat="1" ht="9.75" customHeight="1">
      <c r="A67" s="10" t="s">
        <v>148</v>
      </c>
      <c r="B67" s="30">
        <v>17885908</v>
      </c>
      <c r="C67" s="30">
        <v>315994</v>
      </c>
      <c r="D67" s="25">
        <v>553370</v>
      </c>
      <c r="E67" s="25">
        <v>108305</v>
      </c>
      <c r="F67" s="25">
        <v>68</v>
      </c>
      <c r="G67" s="25">
        <v>18863645</v>
      </c>
      <c r="I67" s="19">
        <f t="shared" si="1"/>
        <v>37727290</v>
      </c>
    </row>
    <row r="68" spans="1:9" s="9" customFormat="1" ht="9.75" customHeight="1">
      <c r="A68" s="10" t="s">
        <v>72</v>
      </c>
      <c r="B68" s="30">
        <v>20894</v>
      </c>
      <c r="C68" s="30">
        <v>1015</v>
      </c>
      <c r="D68" s="25">
        <v>646</v>
      </c>
      <c r="E68" s="25">
        <v>126</v>
      </c>
      <c r="F68" s="25">
        <v>0</v>
      </c>
      <c r="G68" s="25">
        <v>22681</v>
      </c>
      <c r="I68" s="19">
        <f t="shared" si="1"/>
        <v>45362</v>
      </c>
    </row>
    <row r="69" spans="1:9" s="9" customFormat="1" ht="9.75" customHeight="1">
      <c r="A69" s="10" t="s">
        <v>73</v>
      </c>
      <c r="B69" s="30">
        <v>103192</v>
      </c>
      <c r="C69" s="30">
        <v>2248</v>
      </c>
      <c r="D69" s="25">
        <v>3192</v>
      </c>
      <c r="E69" s="25">
        <v>624</v>
      </c>
      <c r="F69" s="25">
        <v>0</v>
      </c>
      <c r="G69" s="25">
        <v>109256</v>
      </c>
      <c r="I69" s="19">
        <f t="shared" si="1"/>
        <v>218512</v>
      </c>
    </row>
    <row r="70" spans="1:9" s="9" customFormat="1" ht="9.75" customHeight="1">
      <c r="A70" s="10" t="s">
        <v>97</v>
      </c>
      <c r="B70" s="30">
        <v>36502</v>
      </c>
      <c r="C70" s="30">
        <v>888</v>
      </c>
      <c r="D70" s="25">
        <v>1118</v>
      </c>
      <c r="E70" s="25">
        <v>218</v>
      </c>
      <c r="F70" s="25">
        <v>0</v>
      </c>
      <c r="G70" s="25">
        <v>38726</v>
      </c>
      <c r="I70" s="19">
        <f t="shared" si="1"/>
        <v>77452</v>
      </c>
    </row>
    <row r="71" spans="1:9" s="9" customFormat="1" ht="9.75" customHeight="1">
      <c r="A71" s="10" t="s">
        <v>98</v>
      </c>
      <c r="B71" s="25">
        <v>21991</v>
      </c>
      <c r="C71" s="25">
        <v>673</v>
      </c>
      <c r="D71" s="25">
        <v>674</v>
      </c>
      <c r="E71" s="25">
        <v>131</v>
      </c>
      <c r="F71" s="25">
        <v>0</v>
      </c>
      <c r="G71" s="25">
        <v>23469</v>
      </c>
      <c r="I71" s="19">
        <f t="shared" si="1"/>
        <v>46938</v>
      </c>
    </row>
    <row r="72" spans="1:9" s="9" customFormat="1" ht="9.75" customHeight="1">
      <c r="A72" s="10" t="s">
        <v>99</v>
      </c>
      <c r="B72" s="25">
        <v>12936</v>
      </c>
      <c r="C72" s="25">
        <v>265</v>
      </c>
      <c r="D72" s="25">
        <v>396</v>
      </c>
      <c r="E72" s="25">
        <v>77</v>
      </c>
      <c r="F72" s="25">
        <v>0</v>
      </c>
      <c r="G72" s="25">
        <v>13674</v>
      </c>
      <c r="I72" s="19">
        <f t="shared" si="1"/>
        <v>27348</v>
      </c>
    </row>
    <row r="73" spans="1:9" s="9" customFormat="1" ht="9.75" customHeight="1">
      <c r="A73" s="10" t="s">
        <v>100</v>
      </c>
      <c r="B73" s="25">
        <v>4668</v>
      </c>
      <c r="C73" s="25">
        <v>78</v>
      </c>
      <c r="D73" s="25">
        <v>143</v>
      </c>
      <c r="E73" s="25">
        <v>28</v>
      </c>
      <c r="F73" s="25">
        <v>0</v>
      </c>
      <c r="G73" s="25">
        <v>4917</v>
      </c>
      <c r="I73" s="19">
        <f t="shared" si="1"/>
        <v>9834</v>
      </c>
    </row>
    <row r="74" spans="1:9" s="9" customFormat="1" ht="9.75" customHeight="1">
      <c r="A74" s="10" t="s">
        <v>101</v>
      </c>
      <c r="B74" s="25">
        <v>5343</v>
      </c>
      <c r="C74" s="25">
        <v>99</v>
      </c>
      <c r="D74" s="25">
        <v>163</v>
      </c>
      <c r="E74" s="25">
        <v>32</v>
      </c>
      <c r="F74" s="25">
        <v>0</v>
      </c>
      <c r="G74" s="25">
        <v>5637</v>
      </c>
      <c r="I74" s="19">
        <f t="shared" si="1"/>
        <v>11274</v>
      </c>
    </row>
    <row r="75" spans="1:9" s="9" customFormat="1" ht="9.75" customHeight="1">
      <c r="A75" s="10" t="s">
        <v>102</v>
      </c>
      <c r="B75" s="25">
        <v>2924</v>
      </c>
      <c r="C75" s="25">
        <v>69</v>
      </c>
      <c r="D75" s="25">
        <v>89</v>
      </c>
      <c r="E75" s="25">
        <v>17</v>
      </c>
      <c r="F75" s="25">
        <v>0</v>
      </c>
      <c r="G75" s="25">
        <v>3099</v>
      </c>
      <c r="I75" s="19">
        <f t="shared" si="1"/>
        <v>6198</v>
      </c>
    </row>
    <row r="76" spans="1:9" s="9" customFormat="1" ht="9.75" customHeight="1">
      <c r="A76" s="10" t="s">
        <v>103</v>
      </c>
      <c r="B76" s="25">
        <v>1968</v>
      </c>
      <c r="C76" s="25">
        <v>39</v>
      </c>
      <c r="D76" s="25">
        <v>60</v>
      </c>
      <c r="E76" s="25">
        <v>11</v>
      </c>
      <c r="F76" s="25">
        <v>0</v>
      </c>
      <c r="G76" s="25">
        <v>2078</v>
      </c>
      <c r="I76" s="19">
        <f t="shared" si="1"/>
        <v>4156</v>
      </c>
    </row>
    <row r="77" spans="1:9" s="9" customFormat="1" ht="9.75" customHeight="1">
      <c r="A77" s="10" t="s">
        <v>104</v>
      </c>
      <c r="B77" s="25">
        <v>21316</v>
      </c>
      <c r="C77" s="25">
        <v>450</v>
      </c>
      <c r="D77" s="25">
        <v>653</v>
      </c>
      <c r="E77" s="25">
        <v>127</v>
      </c>
      <c r="F77" s="25">
        <v>0</v>
      </c>
      <c r="G77" s="25">
        <v>22546</v>
      </c>
      <c r="I77" s="19">
        <f t="shared" si="1"/>
        <v>45092</v>
      </c>
    </row>
    <row r="78" spans="1:9" s="9" customFormat="1" ht="9.75" customHeight="1">
      <c r="A78" s="10" t="s">
        <v>105</v>
      </c>
      <c r="B78" s="25">
        <v>75592</v>
      </c>
      <c r="C78" s="25">
        <v>1528</v>
      </c>
      <c r="D78" s="25">
        <v>2316</v>
      </c>
      <c r="E78" s="25">
        <v>453</v>
      </c>
      <c r="F78" s="25">
        <v>0</v>
      </c>
      <c r="G78" s="25">
        <v>79889</v>
      </c>
      <c r="I78" s="19">
        <f t="shared" si="1"/>
        <v>159778</v>
      </c>
    </row>
    <row r="79" spans="1:9" s="9" customFormat="1" ht="9.75" customHeight="1">
      <c r="A79" s="10" t="s">
        <v>106</v>
      </c>
      <c r="B79" s="25">
        <v>5961</v>
      </c>
      <c r="C79" s="25">
        <v>131</v>
      </c>
      <c r="D79" s="25">
        <v>182</v>
      </c>
      <c r="E79" s="25">
        <v>35</v>
      </c>
      <c r="F79" s="25">
        <v>0</v>
      </c>
      <c r="G79" s="25">
        <v>6309</v>
      </c>
      <c r="I79" s="19">
        <f t="shared" si="1"/>
        <v>12618</v>
      </c>
    </row>
    <row r="80" spans="1:9" s="9" customFormat="1" ht="9.75" customHeight="1">
      <c r="A80" s="10" t="s">
        <v>107</v>
      </c>
      <c r="B80" s="25">
        <v>21035</v>
      </c>
      <c r="C80" s="25">
        <v>427</v>
      </c>
      <c r="D80" s="25">
        <v>644</v>
      </c>
      <c r="E80" s="25">
        <v>126</v>
      </c>
      <c r="F80" s="25">
        <v>0</v>
      </c>
      <c r="G80" s="25">
        <v>22232</v>
      </c>
      <c r="I80" s="19">
        <f t="shared" si="1"/>
        <v>44464</v>
      </c>
    </row>
    <row r="81" spans="1:9" s="9" customFormat="1" ht="9.75" customHeight="1">
      <c r="A81" s="10" t="s">
        <v>138</v>
      </c>
      <c r="B81" s="25">
        <v>41339</v>
      </c>
      <c r="C81" s="25">
        <v>1117</v>
      </c>
      <c r="D81" s="25">
        <v>1267</v>
      </c>
      <c r="E81" s="25">
        <v>248</v>
      </c>
      <c r="F81" s="25">
        <v>0</v>
      </c>
      <c r="G81" s="25">
        <v>43971</v>
      </c>
      <c r="I81" s="19">
        <f t="shared" si="1"/>
        <v>87942</v>
      </c>
    </row>
    <row r="82" spans="1:9" s="9" customFormat="1" ht="9.75" customHeight="1">
      <c r="A82" s="10" t="s">
        <v>108</v>
      </c>
      <c r="B82" s="25">
        <v>72386</v>
      </c>
      <c r="C82" s="25">
        <v>2561</v>
      </c>
      <c r="D82" s="25">
        <v>2218</v>
      </c>
      <c r="E82" s="25">
        <v>434</v>
      </c>
      <c r="F82" s="25">
        <v>0</v>
      </c>
      <c r="G82" s="25">
        <v>77599</v>
      </c>
      <c r="I82" s="19">
        <f t="shared" si="1"/>
        <v>155198</v>
      </c>
    </row>
    <row r="83" spans="1:9" s="9" customFormat="1" ht="9.75" customHeight="1">
      <c r="A83" s="10" t="s">
        <v>109</v>
      </c>
      <c r="B83" s="25">
        <v>2193</v>
      </c>
      <c r="C83" s="25">
        <v>61</v>
      </c>
      <c r="D83" s="25">
        <v>67</v>
      </c>
      <c r="E83" s="25">
        <v>13</v>
      </c>
      <c r="F83" s="25">
        <v>0</v>
      </c>
      <c r="G83" s="25">
        <v>2334</v>
      </c>
      <c r="I83" s="19" t="e">
        <f>SUM(#REF!)</f>
        <v>#REF!</v>
      </c>
    </row>
    <row r="84" spans="1:9" s="9" customFormat="1" ht="9.75" customHeight="1">
      <c r="A84" s="10" t="s">
        <v>110</v>
      </c>
      <c r="B84" s="25">
        <v>1068</v>
      </c>
      <c r="C84" s="25">
        <v>17</v>
      </c>
      <c r="D84" s="25">
        <v>32</v>
      </c>
      <c r="E84" s="25">
        <v>6</v>
      </c>
      <c r="F84" s="25">
        <v>0</v>
      </c>
      <c r="G84" s="25">
        <v>1123</v>
      </c>
      <c r="I84" s="19">
        <f t="shared" ref="I84:I90" si="2">SUM(B84:G84)</f>
        <v>2246</v>
      </c>
    </row>
    <row r="85" spans="1:9" s="9" customFormat="1" ht="9.75" customHeight="1">
      <c r="A85" s="10" t="s">
        <v>111</v>
      </c>
      <c r="B85" s="25">
        <v>2306</v>
      </c>
      <c r="C85" s="25">
        <v>52</v>
      </c>
      <c r="D85" s="25">
        <v>70</v>
      </c>
      <c r="E85" s="25">
        <v>13</v>
      </c>
      <c r="F85" s="25">
        <v>0</v>
      </c>
      <c r="G85" s="25">
        <v>2441</v>
      </c>
      <c r="I85" s="19">
        <f t="shared" si="2"/>
        <v>4882</v>
      </c>
    </row>
    <row r="86" spans="1:9" s="9" customFormat="1" ht="9.75" customHeight="1">
      <c r="A86" s="10" t="s">
        <v>112</v>
      </c>
      <c r="B86" s="25">
        <v>4724</v>
      </c>
      <c r="C86" s="25">
        <v>81</v>
      </c>
      <c r="D86" s="25">
        <v>144</v>
      </c>
      <c r="E86" s="25">
        <v>28</v>
      </c>
      <c r="F86" s="25">
        <v>0</v>
      </c>
      <c r="G86" s="25">
        <v>4977</v>
      </c>
      <c r="I86" s="19">
        <f t="shared" si="2"/>
        <v>9954</v>
      </c>
    </row>
    <row r="87" spans="1:9" s="9" customFormat="1" ht="9.75" customHeight="1">
      <c r="A87" s="10" t="s">
        <v>113</v>
      </c>
      <c r="B87" s="25">
        <v>10405</v>
      </c>
      <c r="C87" s="25">
        <v>282</v>
      </c>
      <c r="D87" s="25">
        <v>318</v>
      </c>
      <c r="E87" s="25">
        <v>62</v>
      </c>
      <c r="F87" s="25">
        <v>0</v>
      </c>
      <c r="G87" s="25">
        <v>11067</v>
      </c>
      <c r="I87" s="19">
        <f t="shared" si="2"/>
        <v>22134</v>
      </c>
    </row>
    <row r="88" spans="1:9" s="9" customFormat="1" ht="9.75" customHeight="1">
      <c r="A88" s="10" t="s">
        <v>114</v>
      </c>
      <c r="B88" s="25">
        <v>1743</v>
      </c>
      <c r="C88" s="25">
        <v>51</v>
      </c>
      <c r="D88" s="25">
        <v>53</v>
      </c>
      <c r="E88" s="25">
        <v>10</v>
      </c>
      <c r="F88" s="25">
        <v>0</v>
      </c>
      <c r="G88" s="25">
        <v>1857</v>
      </c>
      <c r="I88" s="19">
        <f t="shared" si="2"/>
        <v>3714</v>
      </c>
    </row>
    <row r="89" spans="1:9" s="9" customFormat="1" ht="9.75" customHeight="1">
      <c r="A89" s="10" t="s">
        <v>115</v>
      </c>
      <c r="B89" s="25">
        <v>4780</v>
      </c>
      <c r="C89" s="25">
        <v>84</v>
      </c>
      <c r="D89" s="25">
        <v>146</v>
      </c>
      <c r="E89" s="25">
        <v>28</v>
      </c>
      <c r="F89" s="25">
        <v>0</v>
      </c>
      <c r="G89" s="25">
        <v>5038</v>
      </c>
      <c r="I89" s="19">
        <f t="shared" si="2"/>
        <v>10076</v>
      </c>
    </row>
    <row r="90" spans="1:9" s="9" customFormat="1" ht="9.75" customHeight="1">
      <c r="A90" s="10" t="s">
        <v>116</v>
      </c>
      <c r="B90" s="25">
        <v>7986</v>
      </c>
      <c r="C90" s="25">
        <v>123</v>
      </c>
      <c r="D90" s="25">
        <v>244</v>
      </c>
      <c r="E90" s="25">
        <v>47</v>
      </c>
      <c r="F90" s="25">
        <v>0</v>
      </c>
      <c r="G90" s="25">
        <v>8400</v>
      </c>
      <c r="I90" s="19">
        <f t="shared" si="2"/>
        <v>16800</v>
      </c>
    </row>
    <row r="91" spans="1:9" s="9" customFormat="1" ht="5.25" customHeight="1">
      <c r="A91" s="13"/>
      <c r="B91" s="20"/>
      <c r="C91" s="20"/>
      <c r="D91" s="20"/>
      <c r="E91" s="20"/>
      <c r="F91" s="20"/>
      <c r="G91" s="20"/>
      <c r="I91" s="19"/>
    </row>
    <row r="92" spans="1:9" s="9" customFormat="1">
      <c r="A92" s="5" t="s">
        <v>32</v>
      </c>
      <c r="B92" s="1"/>
      <c r="C92" s="1"/>
      <c r="D92" s="1"/>
      <c r="E92" s="1"/>
      <c r="F92" s="1"/>
      <c r="G92" s="1"/>
      <c r="I92" s="19"/>
    </row>
    <row r="93" spans="1:9" s="9" customFormat="1" ht="9.75" customHeight="1">
      <c r="A93" s="5" t="s">
        <v>31</v>
      </c>
      <c r="B93" s="1"/>
      <c r="C93" s="1"/>
      <c r="D93" s="1"/>
      <c r="E93" s="1"/>
      <c r="F93" s="1"/>
      <c r="G93" s="1"/>
      <c r="I93" s="19"/>
    </row>
    <row r="94" spans="1:9" s="9" customFormat="1" ht="9.75" customHeight="1">
      <c r="A94" s="14" t="s">
        <v>118</v>
      </c>
      <c r="B94" s="30">
        <v>17885</v>
      </c>
      <c r="C94" s="30">
        <v>321</v>
      </c>
      <c r="D94" s="25">
        <v>548</v>
      </c>
      <c r="E94" s="25">
        <v>107</v>
      </c>
      <c r="F94" s="25">
        <v>0</v>
      </c>
      <c r="G94" s="25">
        <v>18861</v>
      </c>
      <c r="I94" s="19"/>
    </row>
    <row r="95" spans="1:9" s="9" customFormat="1" ht="9.75" customHeight="1">
      <c r="A95" s="10" t="s">
        <v>117</v>
      </c>
      <c r="B95" s="25">
        <v>4387</v>
      </c>
      <c r="C95" s="25">
        <v>90</v>
      </c>
      <c r="D95" s="25">
        <v>134</v>
      </c>
      <c r="E95" s="25">
        <v>26</v>
      </c>
      <c r="F95" s="25">
        <v>0</v>
      </c>
      <c r="G95" s="25">
        <v>4637</v>
      </c>
      <c r="I95" s="19"/>
    </row>
    <row r="96" spans="1:9" s="9" customFormat="1" ht="9.75" customHeight="1">
      <c r="A96" s="10" t="s">
        <v>119</v>
      </c>
      <c r="B96" s="25">
        <v>31327</v>
      </c>
      <c r="C96" s="25">
        <v>767</v>
      </c>
      <c r="D96" s="25">
        <v>960</v>
      </c>
      <c r="E96" s="25">
        <v>187</v>
      </c>
      <c r="F96" s="25">
        <v>0</v>
      </c>
      <c r="G96" s="25">
        <v>33241</v>
      </c>
      <c r="I96" s="19"/>
    </row>
    <row r="97" spans="1:9" s="9" customFormat="1" ht="9.75" customHeight="1">
      <c r="A97" s="14" t="s">
        <v>120</v>
      </c>
      <c r="B97" s="25">
        <v>17773</v>
      </c>
      <c r="C97" s="25">
        <v>468</v>
      </c>
      <c r="D97" s="25">
        <v>544</v>
      </c>
      <c r="E97" s="25">
        <v>106</v>
      </c>
      <c r="F97" s="25">
        <v>0</v>
      </c>
      <c r="G97" s="25">
        <v>18891</v>
      </c>
      <c r="I97" s="19">
        <f>SUM(B97:G97)</f>
        <v>37782</v>
      </c>
    </row>
    <row r="98" spans="1:9" s="9" customFormat="1" ht="9.75" customHeight="1">
      <c r="A98" s="10" t="s">
        <v>121</v>
      </c>
      <c r="B98" s="29">
        <v>13273</v>
      </c>
      <c r="C98" s="29">
        <v>254</v>
      </c>
      <c r="D98" s="29">
        <v>406</v>
      </c>
      <c r="E98" s="29">
        <v>79</v>
      </c>
      <c r="F98" s="29">
        <v>0</v>
      </c>
      <c r="G98" s="29">
        <v>14012</v>
      </c>
      <c r="I98" s="19">
        <f t="shared" ref="I98:I112" si="3">SUM(B98:G98)</f>
        <v>28024</v>
      </c>
    </row>
    <row r="99" spans="1:9" s="9" customFormat="1" ht="9.75" customHeight="1">
      <c r="A99" s="10" t="s">
        <v>122</v>
      </c>
      <c r="B99" s="25">
        <v>39089</v>
      </c>
      <c r="C99" s="25">
        <v>728</v>
      </c>
      <c r="D99" s="25">
        <v>1198</v>
      </c>
      <c r="E99" s="25">
        <v>234</v>
      </c>
      <c r="F99" s="25">
        <v>0</v>
      </c>
      <c r="G99" s="25">
        <v>41249</v>
      </c>
      <c r="I99" s="19">
        <f t="shared" si="3"/>
        <v>82498</v>
      </c>
    </row>
    <row r="100" spans="1:9" s="9" customFormat="1" ht="9.75" customHeight="1">
      <c r="A100" s="10" t="s">
        <v>123</v>
      </c>
      <c r="B100" s="25">
        <v>8717</v>
      </c>
      <c r="C100" s="25">
        <v>139</v>
      </c>
      <c r="D100" s="25">
        <v>267</v>
      </c>
      <c r="E100" s="25">
        <v>52</v>
      </c>
      <c r="F100" s="25">
        <v>0</v>
      </c>
      <c r="G100" s="25">
        <v>9175</v>
      </c>
      <c r="I100" s="19">
        <f t="shared" si="3"/>
        <v>18350</v>
      </c>
    </row>
    <row r="101" spans="1:9" s="9" customFormat="1" ht="9.75" customHeight="1">
      <c r="A101" s="10" t="s">
        <v>124</v>
      </c>
      <c r="B101" s="25">
        <v>19460</v>
      </c>
      <c r="C101" s="25">
        <v>353</v>
      </c>
      <c r="D101" s="25">
        <v>596</v>
      </c>
      <c r="E101" s="25">
        <v>116</v>
      </c>
      <c r="F101" s="25">
        <v>0</v>
      </c>
      <c r="G101" s="25">
        <v>20525</v>
      </c>
      <c r="I101" s="19">
        <f t="shared" si="3"/>
        <v>41050</v>
      </c>
    </row>
    <row r="102" spans="1:9" s="9" customFormat="1" ht="9.75" customHeight="1">
      <c r="A102" s="10" t="s">
        <v>125</v>
      </c>
      <c r="B102" s="25">
        <v>25984</v>
      </c>
      <c r="C102" s="25">
        <v>484</v>
      </c>
      <c r="D102" s="25">
        <v>796</v>
      </c>
      <c r="E102" s="25">
        <v>155</v>
      </c>
      <c r="F102" s="25">
        <v>0</v>
      </c>
      <c r="G102" s="25">
        <v>27419</v>
      </c>
      <c r="I102" s="19">
        <f t="shared" si="3"/>
        <v>54838</v>
      </c>
    </row>
    <row r="103" spans="1:9" s="9" customFormat="1" ht="9.75" customHeight="1">
      <c r="A103" s="10" t="s">
        <v>126</v>
      </c>
      <c r="B103" s="25">
        <v>6580</v>
      </c>
      <c r="C103" s="25">
        <v>106</v>
      </c>
      <c r="D103" s="25">
        <v>201</v>
      </c>
      <c r="E103" s="25">
        <v>39</v>
      </c>
      <c r="F103" s="25">
        <v>0</v>
      </c>
      <c r="G103" s="25">
        <v>6926</v>
      </c>
      <c r="I103" s="19">
        <f t="shared" si="3"/>
        <v>13852</v>
      </c>
    </row>
    <row r="104" spans="1:9" s="9" customFormat="1" ht="9.75" customHeight="1">
      <c r="A104" s="10" t="s">
        <v>127</v>
      </c>
      <c r="B104" s="25">
        <v>17660</v>
      </c>
      <c r="C104" s="25">
        <v>581</v>
      </c>
      <c r="D104" s="25">
        <v>541</v>
      </c>
      <c r="E104" s="25">
        <v>105</v>
      </c>
      <c r="F104" s="25">
        <v>0</v>
      </c>
      <c r="G104" s="25">
        <v>18887</v>
      </c>
      <c r="I104" s="19">
        <f t="shared" si="3"/>
        <v>37774</v>
      </c>
    </row>
    <row r="105" spans="1:9" s="9" customFormat="1" ht="9.75" customHeight="1">
      <c r="A105" s="10" t="s">
        <v>128</v>
      </c>
      <c r="B105" s="25">
        <v>10236</v>
      </c>
      <c r="C105" s="25">
        <v>206</v>
      </c>
      <c r="D105" s="25">
        <v>313</v>
      </c>
      <c r="E105" s="25">
        <v>61</v>
      </c>
      <c r="F105" s="25">
        <v>0</v>
      </c>
      <c r="G105" s="25">
        <v>10816</v>
      </c>
      <c r="I105" s="19">
        <f t="shared" si="3"/>
        <v>21632</v>
      </c>
    </row>
    <row r="106" spans="1:9" s="9" customFormat="1" ht="9.75" customHeight="1">
      <c r="A106" s="10" t="s">
        <v>129</v>
      </c>
      <c r="B106" s="25">
        <v>21260</v>
      </c>
      <c r="C106" s="25">
        <v>565</v>
      </c>
      <c r="D106" s="25">
        <v>651</v>
      </c>
      <c r="E106" s="25">
        <v>127</v>
      </c>
      <c r="F106" s="25">
        <v>0</v>
      </c>
      <c r="G106" s="25">
        <v>22603</v>
      </c>
      <c r="I106" s="19">
        <f t="shared" si="3"/>
        <v>45206</v>
      </c>
    </row>
    <row r="107" spans="1:9" s="9" customFormat="1" ht="9.75" customHeight="1">
      <c r="A107" s="10" t="s">
        <v>130</v>
      </c>
      <c r="B107" s="25">
        <v>5455</v>
      </c>
      <c r="C107" s="25">
        <v>243</v>
      </c>
      <c r="D107" s="25">
        <v>167</v>
      </c>
      <c r="E107" s="25">
        <v>32</v>
      </c>
      <c r="F107" s="25">
        <v>0</v>
      </c>
      <c r="G107" s="25">
        <v>5897</v>
      </c>
      <c r="I107" s="19">
        <f t="shared" si="3"/>
        <v>11794</v>
      </c>
    </row>
    <row r="108" spans="1:9" s="9" customFormat="1" ht="9.75" customHeight="1">
      <c r="A108" s="10" t="s">
        <v>131</v>
      </c>
      <c r="B108" s="25">
        <v>9167</v>
      </c>
      <c r="C108" s="25">
        <v>160</v>
      </c>
      <c r="D108" s="25">
        <v>280</v>
      </c>
      <c r="E108" s="25">
        <v>55</v>
      </c>
      <c r="F108" s="25">
        <v>0</v>
      </c>
      <c r="G108" s="25">
        <v>9662</v>
      </c>
      <c r="I108" s="19">
        <f t="shared" si="3"/>
        <v>19324</v>
      </c>
    </row>
    <row r="109" spans="1:9" s="9" customFormat="1" ht="9.75" customHeight="1">
      <c r="A109" s="10" t="s">
        <v>132</v>
      </c>
      <c r="B109" s="25">
        <v>31609</v>
      </c>
      <c r="C109" s="25">
        <v>592</v>
      </c>
      <c r="D109" s="25">
        <v>968</v>
      </c>
      <c r="E109" s="25">
        <v>189</v>
      </c>
      <c r="F109" s="25">
        <v>0</v>
      </c>
      <c r="G109" s="25">
        <v>33358</v>
      </c>
      <c r="I109" s="19">
        <f t="shared" si="3"/>
        <v>66716</v>
      </c>
    </row>
    <row r="110" spans="1:9" s="9" customFormat="1" ht="9.75" customHeight="1">
      <c r="A110" s="10" t="s">
        <v>133</v>
      </c>
      <c r="B110" s="25">
        <v>26266</v>
      </c>
      <c r="C110" s="25">
        <v>431</v>
      </c>
      <c r="D110" s="25">
        <v>805</v>
      </c>
      <c r="E110" s="25">
        <v>157</v>
      </c>
      <c r="F110" s="25">
        <v>0</v>
      </c>
      <c r="G110" s="25">
        <v>27659</v>
      </c>
      <c r="I110" s="19">
        <f t="shared" si="3"/>
        <v>55318</v>
      </c>
    </row>
    <row r="111" spans="1:9" s="9" customFormat="1" ht="9.75" customHeight="1">
      <c r="A111" s="10" t="s">
        <v>74</v>
      </c>
      <c r="B111" s="25">
        <v>654905</v>
      </c>
      <c r="C111" s="25">
        <v>10291</v>
      </c>
      <c r="D111" s="25">
        <v>20073</v>
      </c>
      <c r="E111" s="25">
        <v>3928</v>
      </c>
      <c r="F111" s="25">
        <v>2</v>
      </c>
      <c r="G111" s="25">
        <v>689199</v>
      </c>
      <c r="I111" s="19">
        <f t="shared" si="3"/>
        <v>1378398</v>
      </c>
    </row>
    <row r="112" spans="1:9" s="32" customFormat="1" ht="9.75" customHeight="1">
      <c r="A112" s="31" t="s">
        <v>75</v>
      </c>
      <c r="B112" s="30">
        <v>411706</v>
      </c>
      <c r="C112" s="30">
        <v>8505</v>
      </c>
      <c r="D112" s="30">
        <v>12618</v>
      </c>
      <c r="E112" s="30">
        <v>2469</v>
      </c>
      <c r="F112" s="30">
        <v>1</v>
      </c>
      <c r="G112" s="30">
        <v>435299</v>
      </c>
      <c r="I112" s="33">
        <f t="shared" si="3"/>
        <v>870598</v>
      </c>
    </row>
    <row r="113" spans="1:9" s="32" customFormat="1" ht="9.75" customHeight="1">
      <c r="A113" s="31" t="s">
        <v>26</v>
      </c>
      <c r="B113" s="30">
        <v>31721</v>
      </c>
      <c r="C113" s="30">
        <v>700</v>
      </c>
      <c r="D113" s="30">
        <v>972</v>
      </c>
      <c r="E113" s="30">
        <v>190</v>
      </c>
      <c r="F113" s="30">
        <v>0</v>
      </c>
      <c r="G113" s="30">
        <v>33583</v>
      </c>
      <c r="I113" s="33">
        <f>SUM(B112:F112)</f>
        <v>435299</v>
      </c>
    </row>
    <row r="114" spans="1:9" s="32" customFormat="1" ht="9.75" customHeight="1">
      <c r="A114" s="31" t="s">
        <v>27</v>
      </c>
      <c r="B114" s="30">
        <v>28909</v>
      </c>
      <c r="C114" s="30">
        <v>493</v>
      </c>
      <c r="D114" s="30">
        <v>886</v>
      </c>
      <c r="E114" s="30">
        <v>173</v>
      </c>
      <c r="F114" s="30">
        <v>0</v>
      </c>
      <c r="G114" s="30">
        <v>30461</v>
      </c>
      <c r="I114" s="33">
        <f>SUM(B113:F113)</f>
        <v>33583</v>
      </c>
    </row>
    <row r="115" spans="1:9" s="9" customFormat="1" ht="9.75" customHeight="1">
      <c r="A115" s="31" t="s">
        <v>76</v>
      </c>
      <c r="B115" s="30">
        <v>223457</v>
      </c>
      <c r="C115" s="30">
        <v>4805</v>
      </c>
      <c r="D115" s="30">
        <v>6849</v>
      </c>
      <c r="E115" s="30">
        <v>1340</v>
      </c>
      <c r="F115" s="30">
        <v>0</v>
      </c>
      <c r="G115" s="30">
        <v>236451</v>
      </c>
      <c r="I115" s="19"/>
    </row>
    <row r="116" spans="1:9" s="32" customFormat="1" ht="9.75" customHeight="1">
      <c r="A116" s="31" t="s">
        <v>77</v>
      </c>
      <c r="B116" s="30">
        <v>6548835</v>
      </c>
      <c r="C116" s="30">
        <v>118863</v>
      </c>
      <c r="D116" s="30">
        <v>200724</v>
      </c>
      <c r="E116" s="30">
        <v>39285</v>
      </c>
      <c r="F116" s="30">
        <v>25</v>
      </c>
      <c r="G116" s="30">
        <v>6907732</v>
      </c>
      <c r="I116" s="33"/>
    </row>
    <row r="117" spans="1:9" s="32" customFormat="1" ht="9.75" customHeight="1">
      <c r="A117" s="31" t="s">
        <v>28</v>
      </c>
      <c r="B117" s="30">
        <v>154502</v>
      </c>
      <c r="C117" s="30">
        <v>3040</v>
      </c>
      <c r="D117" s="30">
        <v>4735</v>
      </c>
      <c r="E117" s="30">
        <v>926</v>
      </c>
      <c r="F117" s="30">
        <v>0</v>
      </c>
      <c r="G117" s="30">
        <v>163203</v>
      </c>
      <c r="I117" s="33">
        <f t="shared" ref="I117:I136" si="4">SUM(B117:G117)</f>
        <v>326406</v>
      </c>
    </row>
    <row r="118" spans="1:9" s="9" customFormat="1" ht="9.75" customHeight="1">
      <c r="A118" s="10" t="s">
        <v>78</v>
      </c>
      <c r="B118" s="25">
        <v>62149</v>
      </c>
      <c r="C118" s="25">
        <v>2490</v>
      </c>
      <c r="D118" s="25">
        <v>1904</v>
      </c>
      <c r="E118" s="25">
        <v>372</v>
      </c>
      <c r="F118" s="25">
        <v>0</v>
      </c>
      <c r="G118" s="25">
        <v>66915</v>
      </c>
      <c r="I118" s="19">
        <f t="shared" si="4"/>
        <v>133830</v>
      </c>
    </row>
    <row r="119" spans="1:9" s="9" customFormat="1" ht="9.75" customHeight="1">
      <c r="A119" s="10" t="s">
        <v>1</v>
      </c>
      <c r="B119" s="25">
        <v>878194</v>
      </c>
      <c r="C119" s="25">
        <v>12776</v>
      </c>
      <c r="D119" s="25">
        <v>26917</v>
      </c>
      <c r="E119" s="25">
        <v>5268</v>
      </c>
      <c r="F119" s="25">
        <v>3</v>
      </c>
      <c r="G119" s="25">
        <v>923158</v>
      </c>
      <c r="I119" s="19">
        <f t="shared" si="4"/>
        <v>1846316</v>
      </c>
    </row>
    <row r="120" spans="1:9" s="9" customFormat="1" ht="9.75" customHeight="1">
      <c r="A120" s="10" t="s">
        <v>79</v>
      </c>
      <c r="B120" s="25">
        <v>12586243</v>
      </c>
      <c r="C120" s="25">
        <v>179349</v>
      </c>
      <c r="D120" s="25">
        <v>385773</v>
      </c>
      <c r="E120" s="25">
        <v>75503</v>
      </c>
      <c r="F120" s="25">
        <v>48</v>
      </c>
      <c r="G120" s="25">
        <v>13226916</v>
      </c>
      <c r="I120" s="19">
        <f t="shared" si="4"/>
        <v>26453832</v>
      </c>
    </row>
    <row r="121" spans="1:9" s="9" customFormat="1" ht="9.75" customHeight="1">
      <c r="A121" s="10" t="s">
        <v>135</v>
      </c>
      <c r="B121" s="25">
        <v>361536</v>
      </c>
      <c r="C121" s="25">
        <v>6361</v>
      </c>
      <c r="D121" s="25">
        <v>11081</v>
      </c>
      <c r="E121" s="25">
        <v>2168</v>
      </c>
      <c r="F121" s="25">
        <v>1</v>
      </c>
      <c r="G121" s="25">
        <v>381147</v>
      </c>
      <c r="I121" s="19">
        <f t="shared" si="4"/>
        <v>762294</v>
      </c>
    </row>
    <row r="122" spans="1:9" s="9" customFormat="1" ht="9.75" customHeight="1">
      <c r="A122" s="10" t="s">
        <v>80</v>
      </c>
      <c r="B122" s="25">
        <v>2028747</v>
      </c>
      <c r="C122" s="25">
        <v>33083</v>
      </c>
      <c r="D122" s="25">
        <v>62767</v>
      </c>
      <c r="E122" s="25">
        <v>12284</v>
      </c>
      <c r="F122" s="25">
        <v>7</v>
      </c>
      <c r="G122" s="25">
        <v>2136888</v>
      </c>
      <c r="I122" s="19">
        <f t="shared" si="4"/>
        <v>4273776</v>
      </c>
    </row>
    <row r="123" spans="1:9" s="9" customFormat="1" ht="9.75" customHeight="1">
      <c r="A123" s="10" t="s">
        <v>145</v>
      </c>
      <c r="B123" s="25">
        <v>778290</v>
      </c>
      <c r="C123" s="25">
        <v>14157</v>
      </c>
      <c r="D123" s="25">
        <v>24079</v>
      </c>
      <c r="E123" s="25">
        <v>4712</v>
      </c>
      <c r="F123" s="25">
        <v>3</v>
      </c>
      <c r="G123" s="25">
        <v>821241</v>
      </c>
      <c r="I123" s="19">
        <f t="shared" si="4"/>
        <v>1642482</v>
      </c>
    </row>
    <row r="124" spans="1:9" s="9" customFormat="1" ht="9.75" customHeight="1">
      <c r="A124" s="10" t="s">
        <v>146</v>
      </c>
      <c r="B124" s="25">
        <v>63074</v>
      </c>
      <c r="C124" s="25">
        <v>999</v>
      </c>
      <c r="D124" s="25">
        <v>1951</v>
      </c>
      <c r="E124" s="25">
        <v>381</v>
      </c>
      <c r="F124" s="25">
        <v>0</v>
      </c>
      <c r="G124" s="25">
        <v>66405</v>
      </c>
      <c r="I124" s="19">
        <f t="shared" si="4"/>
        <v>132810</v>
      </c>
    </row>
    <row r="125" spans="1:9" s="9" customFormat="1" ht="9.75" customHeight="1">
      <c r="A125" s="10" t="s">
        <v>81</v>
      </c>
      <c r="B125" s="25">
        <v>15579</v>
      </c>
      <c r="C125" s="25">
        <v>514</v>
      </c>
      <c r="D125" s="25">
        <v>477</v>
      </c>
      <c r="E125" s="25">
        <v>93</v>
      </c>
      <c r="F125" s="25">
        <v>0</v>
      </c>
      <c r="G125" s="25">
        <v>16663</v>
      </c>
      <c r="I125" s="19">
        <f t="shared" si="4"/>
        <v>33326</v>
      </c>
    </row>
    <row r="126" spans="1:9" s="9" customFormat="1" ht="9.75" customHeight="1">
      <c r="A126" s="10" t="s">
        <v>82</v>
      </c>
      <c r="B126" s="25">
        <v>5368497</v>
      </c>
      <c r="C126" s="25">
        <v>109234</v>
      </c>
      <c r="D126" s="25">
        <v>164546</v>
      </c>
      <c r="E126" s="25">
        <v>32204</v>
      </c>
      <c r="F126" s="25">
        <v>20</v>
      </c>
      <c r="G126" s="25">
        <v>5674501</v>
      </c>
      <c r="I126" s="19">
        <f t="shared" si="4"/>
        <v>11349002</v>
      </c>
    </row>
    <row r="127" spans="1:9" s="9" customFormat="1" ht="9.75" customHeight="1">
      <c r="A127" s="10" t="s">
        <v>83</v>
      </c>
      <c r="B127" s="25">
        <v>1313186</v>
      </c>
      <c r="C127" s="25">
        <v>30836</v>
      </c>
      <c r="D127" s="25">
        <v>40249</v>
      </c>
      <c r="E127" s="25">
        <v>7877</v>
      </c>
      <c r="F127" s="25">
        <v>5</v>
      </c>
      <c r="G127" s="25">
        <v>1392153</v>
      </c>
      <c r="I127" s="19">
        <f t="shared" si="4"/>
        <v>2784306</v>
      </c>
    </row>
    <row r="128" spans="1:9" s="9" customFormat="1" ht="9.75" customHeight="1">
      <c r="A128" s="10" t="s">
        <v>84</v>
      </c>
      <c r="B128" s="25">
        <v>1132721</v>
      </c>
      <c r="C128" s="25">
        <v>13459</v>
      </c>
      <c r="D128" s="25">
        <v>35045</v>
      </c>
      <c r="E128" s="25">
        <v>6859</v>
      </c>
      <c r="F128" s="25">
        <v>4</v>
      </c>
      <c r="G128" s="25">
        <v>1188088</v>
      </c>
      <c r="I128" s="19">
        <f t="shared" si="4"/>
        <v>2376176</v>
      </c>
    </row>
    <row r="129" spans="1:9" s="9" customFormat="1" ht="9.75" customHeight="1">
      <c r="A129" s="10" t="s">
        <v>85</v>
      </c>
      <c r="B129" s="25">
        <v>2005</v>
      </c>
      <c r="C129" s="25">
        <v>125</v>
      </c>
      <c r="D129" s="25">
        <v>62</v>
      </c>
      <c r="E129" s="25">
        <v>12</v>
      </c>
      <c r="F129" s="25">
        <v>0</v>
      </c>
      <c r="G129" s="25">
        <v>2204</v>
      </c>
      <c r="I129" s="19">
        <f t="shared" si="4"/>
        <v>4408</v>
      </c>
    </row>
    <row r="130" spans="1:9" s="9" customFormat="1" ht="9.75" customHeight="1">
      <c r="A130" s="10" t="s">
        <v>86</v>
      </c>
      <c r="B130" s="25">
        <v>3986174</v>
      </c>
      <c r="C130" s="25">
        <v>76763</v>
      </c>
      <c r="D130" s="25">
        <v>123327</v>
      </c>
      <c r="E130" s="25">
        <v>24137</v>
      </c>
      <c r="F130" s="25">
        <v>15</v>
      </c>
      <c r="G130" s="25">
        <v>4210416</v>
      </c>
      <c r="I130" s="19">
        <f t="shared" si="4"/>
        <v>8420832</v>
      </c>
    </row>
    <row r="131" spans="1:9" s="9" customFormat="1" ht="9.75" customHeight="1">
      <c r="A131" s="10" t="s">
        <v>87</v>
      </c>
      <c r="B131" s="25">
        <v>14523739</v>
      </c>
      <c r="C131" s="25">
        <v>277493</v>
      </c>
      <c r="D131" s="25">
        <v>445158</v>
      </c>
      <c r="E131" s="25">
        <v>87126</v>
      </c>
      <c r="F131" s="25">
        <v>55</v>
      </c>
      <c r="G131" s="25">
        <v>15333571</v>
      </c>
      <c r="I131" s="19">
        <f t="shared" si="4"/>
        <v>30667142</v>
      </c>
    </row>
    <row r="132" spans="1:9" s="9" customFormat="1" ht="9.75" customHeight="1">
      <c r="A132" s="10" t="s">
        <v>134</v>
      </c>
      <c r="B132" s="25">
        <v>5910971</v>
      </c>
      <c r="C132" s="25">
        <v>107814</v>
      </c>
      <c r="D132" s="25">
        <v>181173</v>
      </c>
      <c r="E132" s="25">
        <v>35459</v>
      </c>
      <c r="F132" s="25">
        <v>22</v>
      </c>
      <c r="G132" s="25">
        <v>6235439</v>
      </c>
      <c r="I132" s="19">
        <f t="shared" si="4"/>
        <v>12470878</v>
      </c>
    </row>
    <row r="133" spans="1:9" s="9" customFormat="1" ht="9.75" customHeight="1">
      <c r="A133" s="14" t="s">
        <v>11</v>
      </c>
      <c r="B133" s="25">
        <v>2563886</v>
      </c>
      <c r="C133" s="25">
        <v>32816</v>
      </c>
      <c r="D133" s="25">
        <v>78584</v>
      </c>
      <c r="E133" s="25">
        <v>15380</v>
      </c>
      <c r="F133" s="25">
        <v>9</v>
      </c>
      <c r="G133" s="25">
        <v>2690675</v>
      </c>
      <c r="I133" s="19">
        <f t="shared" si="4"/>
        <v>5381350</v>
      </c>
    </row>
    <row r="134" spans="1:9" s="9" customFormat="1" ht="9.75" customHeight="1">
      <c r="A134" s="10" t="s">
        <v>29</v>
      </c>
      <c r="B134" s="25">
        <v>10900129</v>
      </c>
      <c r="C134" s="25">
        <v>224361</v>
      </c>
      <c r="D134" s="25">
        <v>337238</v>
      </c>
      <c r="E134" s="25">
        <v>66004</v>
      </c>
      <c r="F134" s="25">
        <v>42</v>
      </c>
      <c r="G134" s="25">
        <v>11527774</v>
      </c>
      <c r="I134" s="19">
        <f t="shared" si="4"/>
        <v>23055548</v>
      </c>
    </row>
    <row r="135" spans="1:9" s="9" customFormat="1" ht="9.75" customHeight="1">
      <c r="A135" s="10" t="s">
        <v>88</v>
      </c>
      <c r="B135" s="25">
        <v>8324</v>
      </c>
      <c r="C135" s="25">
        <v>383</v>
      </c>
      <c r="D135" s="25">
        <v>255</v>
      </c>
      <c r="E135" s="25">
        <v>49</v>
      </c>
      <c r="F135" s="25">
        <v>0</v>
      </c>
      <c r="G135" s="25">
        <v>9011</v>
      </c>
      <c r="I135" s="19">
        <f t="shared" si="4"/>
        <v>18022</v>
      </c>
    </row>
    <row r="136" spans="1:9" s="9" customFormat="1" ht="9.75" customHeight="1">
      <c r="A136" s="10" t="s">
        <v>89</v>
      </c>
      <c r="B136" s="25">
        <v>1234855</v>
      </c>
      <c r="C136" s="25">
        <v>22292</v>
      </c>
      <c r="D136" s="25">
        <v>38205</v>
      </c>
      <c r="E136" s="25">
        <v>7477</v>
      </c>
      <c r="F136" s="25">
        <v>4</v>
      </c>
      <c r="G136" s="25">
        <v>1302833</v>
      </c>
      <c r="I136" s="19">
        <f t="shared" si="4"/>
        <v>2605666</v>
      </c>
    </row>
    <row r="137" spans="1:9" s="9" customFormat="1" ht="5.25" customHeight="1">
      <c r="A137" s="13"/>
      <c r="B137" s="20"/>
      <c r="C137" s="20"/>
      <c r="D137" s="20"/>
      <c r="E137" s="20"/>
      <c r="F137" s="20"/>
      <c r="G137" s="20"/>
      <c r="I137" s="19"/>
    </row>
    <row r="138" spans="1:9" s="9" customFormat="1">
      <c r="A138" s="5" t="s">
        <v>32</v>
      </c>
      <c r="B138" s="1"/>
      <c r="C138" s="1"/>
      <c r="D138" s="1"/>
      <c r="E138" s="1"/>
      <c r="F138" s="1"/>
      <c r="G138" s="1"/>
      <c r="I138" s="19"/>
    </row>
    <row r="139" spans="1:9" s="9" customFormat="1" ht="9.6" customHeight="1">
      <c r="A139" s="11" t="s">
        <v>31</v>
      </c>
      <c r="B139" s="34"/>
      <c r="C139" s="34"/>
      <c r="D139" s="34"/>
      <c r="E139" s="34"/>
      <c r="F139" s="34"/>
      <c r="G139" s="34"/>
      <c r="I139" s="19"/>
    </row>
    <row r="140" spans="1:9" s="9" customFormat="1" ht="9.6" customHeight="1">
      <c r="A140" s="14" t="s">
        <v>141</v>
      </c>
      <c r="B140" s="30">
        <v>276368</v>
      </c>
      <c r="C140" s="30">
        <v>5476</v>
      </c>
      <c r="D140" s="25">
        <v>8550</v>
      </c>
      <c r="E140" s="25">
        <v>1673</v>
      </c>
      <c r="F140" s="25">
        <v>1</v>
      </c>
      <c r="G140" s="25">
        <v>292068</v>
      </c>
      <c r="I140" s="19"/>
    </row>
    <row r="141" spans="1:9" s="9" customFormat="1" ht="9.6" customHeight="1">
      <c r="A141" s="10" t="s">
        <v>142</v>
      </c>
      <c r="B141" s="25">
        <v>276368</v>
      </c>
      <c r="C141" s="25">
        <v>5475</v>
      </c>
      <c r="D141" s="25">
        <v>8550</v>
      </c>
      <c r="E141" s="25">
        <v>1673</v>
      </c>
      <c r="F141" s="25">
        <v>1</v>
      </c>
      <c r="G141" s="25">
        <v>292067</v>
      </c>
      <c r="I141" s="19"/>
    </row>
    <row r="142" spans="1:9" s="9" customFormat="1" ht="9.6" customHeight="1">
      <c r="A142" s="10" t="s">
        <v>143</v>
      </c>
      <c r="B142" s="25">
        <v>300439</v>
      </c>
      <c r="C142" s="25">
        <v>5833</v>
      </c>
      <c r="D142" s="25">
        <v>9295</v>
      </c>
      <c r="E142" s="25">
        <v>1819</v>
      </c>
      <c r="F142" s="25">
        <v>1</v>
      </c>
      <c r="G142" s="25">
        <v>317387</v>
      </c>
      <c r="I142" s="19"/>
    </row>
    <row r="143" spans="1:9" s="9" customFormat="1" ht="9.75" customHeight="1">
      <c r="A143" s="10" t="s">
        <v>144</v>
      </c>
      <c r="B143" s="25">
        <v>129492</v>
      </c>
      <c r="C143" s="25">
        <v>2576</v>
      </c>
      <c r="D143" s="25">
        <v>4006</v>
      </c>
      <c r="E143" s="25">
        <v>784</v>
      </c>
      <c r="F143" s="25">
        <v>0</v>
      </c>
      <c r="G143" s="25">
        <v>136858</v>
      </c>
      <c r="I143" s="19">
        <f>SUM(B144:G144)</f>
        <v>77266</v>
      </c>
    </row>
    <row r="144" spans="1:9" s="9" customFormat="1" ht="9.75" customHeight="1">
      <c r="A144" s="14" t="s">
        <v>90</v>
      </c>
      <c r="B144" s="25">
        <v>36221</v>
      </c>
      <c r="C144" s="25">
        <v>1085</v>
      </c>
      <c r="D144" s="25">
        <v>1110</v>
      </c>
      <c r="E144" s="25">
        <v>217</v>
      </c>
      <c r="F144" s="25">
        <v>0</v>
      </c>
      <c r="G144" s="25">
        <v>38633</v>
      </c>
      <c r="I144" s="19" t="e">
        <f>SUM(#REF!)</f>
        <v>#REF!</v>
      </c>
    </row>
    <row r="145" spans="1:9" s="9" customFormat="1" ht="9.75" customHeight="1">
      <c r="A145" s="14" t="s">
        <v>91</v>
      </c>
      <c r="B145" s="25">
        <v>568627</v>
      </c>
      <c r="C145" s="25">
        <v>12642</v>
      </c>
      <c r="D145" s="25">
        <v>17428</v>
      </c>
      <c r="E145" s="25">
        <v>3411</v>
      </c>
      <c r="F145" s="25">
        <v>2</v>
      </c>
      <c r="G145" s="25">
        <v>602110</v>
      </c>
      <c r="I145" s="19">
        <f>SUM(B147:F147)</f>
        <v>146211</v>
      </c>
    </row>
    <row r="146" spans="1:9" s="9" customFormat="1" ht="9.75" customHeight="1">
      <c r="A146" s="10" t="s">
        <v>92</v>
      </c>
      <c r="B146" s="29">
        <v>2471139</v>
      </c>
      <c r="C146" s="29">
        <v>58013</v>
      </c>
      <c r="D146" s="29">
        <v>75741</v>
      </c>
      <c r="E146" s="29">
        <v>14824</v>
      </c>
      <c r="F146" s="29">
        <v>9</v>
      </c>
      <c r="G146" s="29">
        <v>2619726</v>
      </c>
      <c r="I146" s="19">
        <f>SUM(B148:F148)</f>
        <v>3708469</v>
      </c>
    </row>
    <row r="147" spans="1:9" s="9" customFormat="1" ht="9.75" customHeight="1">
      <c r="A147" s="10" t="s">
        <v>93</v>
      </c>
      <c r="B147" s="25">
        <v>137571</v>
      </c>
      <c r="C147" s="25">
        <v>3551</v>
      </c>
      <c r="D147" s="25">
        <v>4256</v>
      </c>
      <c r="E147" s="25">
        <v>833</v>
      </c>
      <c r="F147" s="25">
        <v>0</v>
      </c>
      <c r="G147" s="25">
        <v>146211</v>
      </c>
      <c r="I147" s="19">
        <f>SUM(B149:F149)</f>
        <v>446011</v>
      </c>
    </row>
    <row r="148" spans="1:9" s="9" customFormat="1" ht="9.75" customHeight="1">
      <c r="A148" s="10" t="s">
        <v>94</v>
      </c>
      <c r="B148" s="25">
        <v>3507099</v>
      </c>
      <c r="C148" s="25">
        <v>72826</v>
      </c>
      <c r="D148" s="25">
        <v>107493</v>
      </c>
      <c r="E148" s="25">
        <v>21038</v>
      </c>
      <c r="F148" s="25">
        <v>13</v>
      </c>
      <c r="G148" s="25">
        <v>3708469</v>
      </c>
      <c r="I148" s="19">
        <f>SUM(B151:F151)</f>
        <v>56181</v>
      </c>
    </row>
    <row r="149" spans="1:9" s="9" customFormat="1" ht="9.75" customHeight="1">
      <c r="A149" s="10" t="s">
        <v>12</v>
      </c>
      <c r="B149" s="25">
        <v>421295</v>
      </c>
      <c r="C149" s="25">
        <v>9130</v>
      </c>
      <c r="D149" s="25">
        <v>13034</v>
      </c>
      <c r="E149" s="25">
        <v>2551</v>
      </c>
      <c r="F149" s="25">
        <v>1</v>
      </c>
      <c r="G149" s="25">
        <v>446011</v>
      </c>
      <c r="I149" s="19" t="e">
        <f>SUM(#REF!)</f>
        <v>#REF!</v>
      </c>
    </row>
    <row r="150" spans="1:9" s="9" customFormat="1" ht="9.75" customHeight="1">
      <c r="A150" s="10" t="s">
        <v>139</v>
      </c>
      <c r="B150" s="25">
        <v>306923</v>
      </c>
      <c r="C150" s="25">
        <v>4054</v>
      </c>
      <c r="D150" s="25">
        <v>9407</v>
      </c>
      <c r="E150" s="25">
        <v>1841</v>
      </c>
      <c r="F150" s="25">
        <v>1</v>
      </c>
      <c r="G150" s="25">
        <v>322226</v>
      </c>
      <c r="I150" s="19">
        <f>SUM(B152:F152)</f>
        <v>13219</v>
      </c>
    </row>
    <row r="151" spans="1:9" s="9" customFormat="1" ht="9.75" customHeight="1">
      <c r="A151" s="10" t="s">
        <v>2</v>
      </c>
      <c r="B151" s="25">
        <v>53488</v>
      </c>
      <c r="C151" s="25">
        <v>734</v>
      </c>
      <c r="D151" s="25">
        <v>1639</v>
      </c>
      <c r="E151" s="25">
        <v>320</v>
      </c>
      <c r="F151" s="25">
        <v>0</v>
      </c>
      <c r="G151" s="25">
        <v>56181</v>
      </c>
      <c r="I151" s="19">
        <f>SUM(B153:F153)</f>
        <v>407211</v>
      </c>
    </row>
    <row r="152" spans="1:9" s="9" customFormat="1" ht="9.6" customHeight="1">
      <c r="A152" s="10" t="s">
        <v>95</v>
      </c>
      <c r="B152" s="25">
        <v>12536</v>
      </c>
      <c r="C152" s="25">
        <v>221</v>
      </c>
      <c r="D152" s="25">
        <v>387</v>
      </c>
      <c r="E152" s="25">
        <v>75</v>
      </c>
      <c r="F152" s="25">
        <v>0</v>
      </c>
      <c r="G152" s="25">
        <v>13219</v>
      </c>
      <c r="I152" s="19"/>
    </row>
    <row r="153" spans="1:9" s="11" customFormat="1" ht="11.45" customHeight="1">
      <c r="A153" s="10" t="s">
        <v>96</v>
      </c>
      <c r="B153" s="25">
        <v>382013</v>
      </c>
      <c r="C153" s="25">
        <v>11065</v>
      </c>
      <c r="D153" s="25">
        <v>11819</v>
      </c>
      <c r="E153" s="25">
        <v>2313</v>
      </c>
      <c r="F153" s="25">
        <v>1</v>
      </c>
      <c r="G153" s="25">
        <v>407211</v>
      </c>
      <c r="H153" s="21"/>
      <c r="I153" s="22"/>
    </row>
    <row r="154" spans="1:9" s="11" customFormat="1" ht="12" customHeight="1">
      <c r="A154" s="10" t="s">
        <v>30</v>
      </c>
      <c r="B154" s="26">
        <v>68200</v>
      </c>
      <c r="C154" s="26">
        <v>2175</v>
      </c>
      <c r="D154" s="26">
        <v>2110</v>
      </c>
      <c r="E154" s="26">
        <v>412</v>
      </c>
      <c r="F154" s="26">
        <v>0</v>
      </c>
      <c r="G154" s="26">
        <v>72897</v>
      </c>
      <c r="H154" s="21"/>
      <c r="I154" s="22"/>
    </row>
    <row r="155" spans="1:9" s="11" customFormat="1">
      <c r="A155" s="12" t="s">
        <v>23</v>
      </c>
      <c r="B155" s="3">
        <f t="shared" ref="B155:G155" si="5">SUM(B8:B154)</f>
        <v>181113187</v>
      </c>
      <c r="C155" s="3">
        <f t="shared" si="5"/>
        <v>3547717</v>
      </c>
      <c r="D155" s="3">
        <f t="shared" si="5"/>
        <v>5573258</v>
      </c>
      <c r="E155" s="3">
        <f t="shared" si="5"/>
        <v>1090740</v>
      </c>
      <c r="F155" s="3">
        <f t="shared" si="5"/>
        <v>654</v>
      </c>
      <c r="G155" s="3">
        <f t="shared" si="5"/>
        <v>191325556</v>
      </c>
      <c r="H155" s="21"/>
      <c r="I155" s="22"/>
    </row>
    <row r="156" spans="1:9" s="11" customFormat="1">
      <c r="A156" s="15"/>
      <c r="B156" s="4"/>
      <c r="C156" s="4"/>
      <c r="D156" s="4"/>
      <c r="E156" s="4"/>
      <c r="F156" s="4"/>
      <c r="G156" s="4"/>
      <c r="H156" s="21"/>
      <c r="I156" s="22"/>
    </row>
    <row r="157" spans="1:9" s="11" customFormat="1">
      <c r="A157" s="15"/>
      <c r="B157" s="4"/>
      <c r="C157" s="4"/>
      <c r="D157" s="4"/>
      <c r="E157" s="4"/>
      <c r="F157" s="4"/>
      <c r="G157" s="4"/>
      <c r="H157" s="21"/>
      <c r="I157" s="22"/>
    </row>
    <row r="158" spans="1:9" s="11" customFormat="1">
      <c r="A158" s="15"/>
      <c r="B158" s="4"/>
      <c r="C158" s="4"/>
      <c r="D158" s="4"/>
      <c r="E158" s="4"/>
      <c r="F158" s="4"/>
      <c r="G158" s="4"/>
      <c r="H158" s="21"/>
      <c r="I158" s="22"/>
    </row>
    <row r="159" spans="1:9" s="11" customFormat="1">
      <c r="A159" s="15"/>
      <c r="B159" s="4"/>
      <c r="C159" s="4"/>
      <c r="D159" s="4"/>
      <c r="E159" s="4"/>
      <c r="F159" s="4"/>
      <c r="G159" s="4"/>
      <c r="H159" s="21"/>
      <c r="I159" s="22"/>
    </row>
    <row r="160" spans="1:9" s="11" customFormat="1">
      <c r="A160" s="15"/>
      <c r="B160" s="4"/>
      <c r="C160" s="4"/>
      <c r="D160" s="4"/>
      <c r="E160" s="4"/>
      <c r="F160" s="4"/>
      <c r="G160" s="4"/>
      <c r="H160" s="21"/>
      <c r="I160" s="22"/>
    </row>
    <row r="161" spans="1:9" s="11" customFormat="1">
      <c r="A161" s="15"/>
      <c r="B161" s="4"/>
      <c r="C161" s="4"/>
      <c r="D161" s="4"/>
      <c r="E161" s="4"/>
      <c r="F161" s="4"/>
      <c r="G161" s="4"/>
      <c r="H161" s="21"/>
      <c r="I161" s="22"/>
    </row>
    <row r="162" spans="1:9" s="11" customFormat="1">
      <c r="A162" s="15"/>
      <c r="B162" s="4"/>
      <c r="C162" s="4"/>
      <c r="D162" s="4"/>
      <c r="E162" s="4"/>
      <c r="F162" s="4"/>
      <c r="G162" s="4"/>
      <c r="H162" s="21"/>
      <c r="I162" s="22"/>
    </row>
    <row r="163" spans="1:9" s="11" customFormat="1">
      <c r="A163" s="15"/>
      <c r="B163" s="4"/>
      <c r="C163" s="4"/>
      <c r="D163" s="4"/>
      <c r="E163" s="4"/>
      <c r="F163" s="4"/>
      <c r="G163" s="4"/>
      <c r="H163" s="21"/>
      <c r="I163" s="22"/>
    </row>
    <row r="164" spans="1:9" s="11" customFormat="1">
      <c r="A164" s="15"/>
      <c r="B164" s="4"/>
      <c r="C164" s="4"/>
      <c r="D164" s="4"/>
      <c r="E164" s="4"/>
      <c r="F164" s="4"/>
      <c r="G164" s="4"/>
      <c r="H164" s="21"/>
      <c r="I164" s="22"/>
    </row>
    <row r="165" spans="1:9" s="11" customFormat="1">
      <c r="A165" s="15"/>
      <c r="B165" s="4"/>
      <c r="C165" s="4"/>
      <c r="D165" s="4"/>
      <c r="E165" s="4"/>
      <c r="F165" s="4"/>
      <c r="G165" s="4"/>
      <c r="H165" s="21"/>
      <c r="I165" s="22"/>
    </row>
    <row r="166" spans="1:9" s="11" customFormat="1">
      <c r="A166" s="15"/>
      <c r="B166" s="4"/>
      <c r="C166" s="4"/>
      <c r="D166" s="4"/>
      <c r="E166" s="4"/>
      <c r="F166" s="4"/>
      <c r="G166" s="4"/>
      <c r="H166" s="21"/>
      <c r="I166" s="22"/>
    </row>
    <row r="167" spans="1:9" s="11" customFormat="1">
      <c r="A167" s="15"/>
      <c r="B167" s="4"/>
      <c r="C167" s="4"/>
      <c r="D167" s="4"/>
      <c r="E167" s="4"/>
      <c r="F167" s="4"/>
      <c r="G167" s="4"/>
      <c r="H167" s="21"/>
      <c r="I167" s="22"/>
    </row>
    <row r="168" spans="1:9" s="11" customFormat="1">
      <c r="A168" s="15"/>
      <c r="B168" s="4"/>
      <c r="C168" s="4"/>
      <c r="D168" s="4"/>
      <c r="E168" s="4"/>
      <c r="F168" s="4"/>
      <c r="G168" s="4"/>
      <c r="H168" s="21"/>
      <c r="I168" s="22"/>
    </row>
    <row r="169" spans="1:9" s="11" customFormat="1">
      <c r="A169" s="15"/>
      <c r="B169" s="4"/>
      <c r="C169" s="4"/>
      <c r="D169" s="4"/>
      <c r="E169" s="4"/>
      <c r="F169" s="4"/>
      <c r="G169" s="4"/>
      <c r="H169" s="21"/>
      <c r="I169" s="22"/>
    </row>
    <row r="170" spans="1:9" s="11" customFormat="1">
      <c r="A170" s="15"/>
      <c r="B170" s="4"/>
      <c r="C170" s="4"/>
      <c r="D170" s="4"/>
      <c r="E170" s="4"/>
      <c r="F170" s="4"/>
      <c r="G170" s="4"/>
      <c r="H170" s="21"/>
      <c r="I170" s="22"/>
    </row>
    <row r="171" spans="1:9" s="11" customFormat="1">
      <c r="A171" s="15"/>
      <c r="B171" s="4"/>
      <c r="C171" s="4"/>
      <c r="D171" s="4"/>
      <c r="E171" s="4"/>
      <c r="F171" s="4"/>
      <c r="G171" s="4"/>
      <c r="H171" s="21"/>
      <c r="I171" s="22"/>
    </row>
    <row r="172" spans="1:9" s="11" customFormat="1">
      <c r="A172" s="15"/>
      <c r="B172" s="4"/>
      <c r="C172" s="4"/>
      <c r="D172" s="4"/>
      <c r="E172" s="4"/>
      <c r="F172" s="4"/>
      <c r="G172" s="4"/>
      <c r="H172" s="21"/>
      <c r="I172" s="22"/>
    </row>
    <row r="173" spans="1:9" s="11" customFormat="1">
      <c r="A173" s="15"/>
      <c r="B173" s="4"/>
      <c r="C173" s="4"/>
      <c r="D173" s="4"/>
      <c r="E173" s="4"/>
      <c r="F173" s="4"/>
      <c r="G173" s="4"/>
      <c r="H173" s="21"/>
      <c r="I173" s="22"/>
    </row>
    <row r="174" spans="1:9" s="11" customFormat="1">
      <c r="A174" s="15"/>
      <c r="B174" s="4"/>
      <c r="C174" s="4"/>
      <c r="D174" s="4"/>
      <c r="E174" s="4"/>
      <c r="F174" s="4"/>
      <c r="G174" s="4"/>
      <c r="H174" s="21"/>
      <c r="I174" s="22"/>
    </row>
    <row r="175" spans="1:9" s="11" customFormat="1">
      <c r="A175" s="15"/>
      <c r="B175" s="4"/>
      <c r="C175" s="4"/>
      <c r="D175" s="4"/>
      <c r="E175" s="4"/>
      <c r="F175" s="4"/>
      <c r="G175" s="4"/>
      <c r="H175" s="21"/>
      <c r="I175" s="22"/>
    </row>
    <row r="176" spans="1:9" s="11" customFormat="1">
      <c r="A176" s="15"/>
      <c r="B176" s="4"/>
      <c r="C176" s="4"/>
      <c r="D176" s="4"/>
      <c r="E176" s="4"/>
      <c r="F176" s="4"/>
      <c r="G176" s="4"/>
      <c r="H176" s="21"/>
      <c r="I176" s="22"/>
    </row>
    <row r="177" spans="1:9" s="11" customFormat="1">
      <c r="A177" s="15"/>
      <c r="B177" s="4"/>
      <c r="C177" s="4"/>
      <c r="D177" s="4"/>
      <c r="E177" s="4"/>
      <c r="F177" s="4"/>
      <c r="G177" s="4"/>
      <c r="H177" s="21"/>
      <c r="I177" s="22"/>
    </row>
    <row r="178" spans="1:9" s="11" customFormat="1">
      <c r="A178" s="15"/>
      <c r="B178" s="4"/>
      <c r="C178" s="4"/>
      <c r="D178" s="4"/>
      <c r="E178" s="4"/>
      <c r="F178" s="4"/>
      <c r="G178" s="4"/>
      <c r="H178" s="21"/>
      <c r="I178" s="22"/>
    </row>
    <row r="179" spans="1:9" s="11" customFormat="1">
      <c r="A179" s="15"/>
      <c r="B179" s="4"/>
      <c r="C179" s="4"/>
      <c r="D179" s="4"/>
      <c r="E179" s="4"/>
      <c r="F179" s="4"/>
      <c r="G179" s="4"/>
      <c r="H179" s="21"/>
      <c r="I179" s="22"/>
    </row>
    <row r="180" spans="1:9" s="11" customFormat="1">
      <c r="A180" s="5" t="s">
        <v>32</v>
      </c>
      <c r="B180" s="4"/>
      <c r="C180" s="4"/>
      <c r="D180" s="4"/>
      <c r="E180" s="4"/>
      <c r="F180" s="4"/>
      <c r="G180" s="4"/>
      <c r="H180" s="21"/>
      <c r="I180" s="22"/>
    </row>
    <row r="181" spans="1:9" s="11" customFormat="1">
      <c r="A181" s="5" t="s">
        <v>31</v>
      </c>
      <c r="B181" s="1"/>
      <c r="C181" s="1"/>
      <c r="D181" s="1"/>
      <c r="E181" s="1"/>
      <c r="F181" s="1"/>
      <c r="G181" s="1"/>
      <c r="H181" s="21"/>
      <c r="I181" s="22"/>
    </row>
    <row r="182" spans="1:9">
      <c r="B182" s="1"/>
      <c r="C182" s="1"/>
      <c r="D182" s="1"/>
      <c r="E182" s="1"/>
      <c r="F182" s="1"/>
      <c r="G182" s="1"/>
    </row>
    <row r="184" spans="1:9">
      <c r="B184" s="23"/>
    </row>
    <row r="186" spans="1:9">
      <c r="F186" s="24"/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2" fitToHeight="0" orientation="landscape" useFirstPageNumber="1" r:id="rId1"/>
  <headerFooter alignWithMargins="0">
    <oddHeader>&amp;C&amp;"Arial,Italic"&amp;9Table 18</oddHeader>
    <oddFooter>&amp;L&amp;9&amp;K00-024       ~County of San Diego~&amp;C&amp;9&amp;P</oddFooter>
  </headerFooter>
  <rowBreaks count="3" manualBreakCount="3">
    <brk id="48" max="6" man="1"/>
    <brk id="93" max="6" man="1"/>
    <brk id="13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District</vt:lpstr>
      <vt:lpstr>Sheet1</vt:lpstr>
      <vt:lpstr>'Special District'!Print_Area</vt:lpstr>
      <vt:lpstr>'Special District'!Print_Titles</vt:lpstr>
    </vt:vector>
  </TitlesOfParts>
  <Company>Auditor and Controller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Romero, Jill</cp:lastModifiedBy>
  <cp:lastPrinted>2022-08-09T15:48:48Z</cp:lastPrinted>
  <dcterms:created xsi:type="dcterms:W3CDTF">1999-08-24T16:47:45Z</dcterms:created>
  <dcterms:modified xsi:type="dcterms:W3CDTF">2022-08-09T15:49:24Z</dcterms:modified>
</cp:coreProperties>
</file>