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1-22\Turned in TO REVIEW - 2021-2022 Rate Book Draft Reports\1. For Becky's Final Approval\Becky Approved\"/>
    </mc:Choice>
  </mc:AlternateContent>
  <xr:revisionPtr revIDLastSave="0" documentId="13_ncr:1_{E8827294-10FF-49A5-B03A-E1EAD86F98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istorical Stats" sheetId="1" r:id="rId1"/>
  </sheets>
  <definedNames>
    <definedName name="_xlnm.Print_Area" localSheetId="0">'Historical Stats'!$A$1:$W$44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1" i="1" l="1"/>
  <c r="M31" i="1"/>
  <c r="F41" i="1"/>
  <c r="K41" i="1" l="1"/>
</calcChain>
</file>

<file path=xl/sharedStrings.xml><?xml version="1.0" encoding="utf-8"?>
<sst xmlns="http://schemas.openxmlformats.org/spreadsheetml/2006/main" count="107" uniqueCount="65">
  <si>
    <t>SECURED LEVY</t>
  </si>
  <si>
    <t>UNSECURED LEVY</t>
  </si>
  <si>
    <t>1%</t>
  </si>
  <si>
    <t>DEBT</t>
  </si>
  <si>
    <t xml:space="preserve">SPECIAL </t>
  </si>
  <si>
    <t>TAX RATE</t>
  </si>
  <si>
    <t>YEAR</t>
  </si>
  <si>
    <t>SERVICE</t>
  </si>
  <si>
    <t>ASSESSMENTS</t>
  </si>
  <si>
    <t>TOTAL</t>
  </si>
  <si>
    <t>AREAS</t>
  </si>
  <si>
    <t>PARCELS/ACCOUNTS</t>
  </si>
  <si>
    <t>SPECIAL</t>
  </si>
  <si>
    <t>HIGH</t>
  </si>
  <si>
    <t>LOW</t>
  </si>
  <si>
    <t>TAXING</t>
  </si>
  <si>
    <t>SECURED</t>
  </si>
  <si>
    <t>UNSECURED</t>
  </si>
  <si>
    <t>TRA</t>
  </si>
  <si>
    <t>RATE</t>
  </si>
  <si>
    <t>AVERAGE</t>
  </si>
  <si>
    <t>AGENCIES</t>
  </si>
  <si>
    <t>DELINQUENCY</t>
  </si>
  <si>
    <t>PERCENTAGE</t>
  </si>
  <si>
    <t>2005/06</t>
  </si>
  <si>
    <t>2006/07</t>
  </si>
  <si>
    <t>2007/08</t>
  </si>
  <si>
    <t>305*</t>
  </si>
  <si>
    <t>2008/09</t>
  </si>
  <si>
    <t>HISTORICAL PROPERTY TAX STATISTICS</t>
  </si>
  <si>
    <t>2009/10</t>
  </si>
  <si>
    <t>2010/11</t>
  </si>
  <si>
    <t>2011/12</t>
  </si>
  <si>
    <t>2012/13</t>
  </si>
  <si>
    <t>279**</t>
  </si>
  <si>
    <t>1.00000</t>
  </si>
  <si>
    <t xml:space="preserve"> *Beginning 2007/08 Taxing Agency count does not include CFD districts.</t>
  </si>
  <si>
    <t xml:space="preserve"> **Beginning 2012/13 Taxing Agency count does not include Redevelopment Agencies.</t>
  </si>
  <si>
    <t>08215</t>
  </si>
  <si>
    <t>2013/14</t>
  </si>
  <si>
    <t>1.01260</t>
  </si>
  <si>
    <t>08045</t>
  </si>
  <si>
    <t>2014/15</t>
  </si>
  <si>
    <t>1.01288</t>
  </si>
  <si>
    <t>2015/16</t>
  </si>
  <si>
    <t>1.01769</t>
  </si>
  <si>
    <t>05012</t>
  </si>
  <si>
    <t>2016/17</t>
  </si>
  <si>
    <t>1.01757</t>
  </si>
  <si>
    <t>2017/18</t>
  </si>
  <si>
    <t>1.02053</t>
  </si>
  <si>
    <t>2018/19</t>
  </si>
  <si>
    <t>1.02090</t>
  </si>
  <si>
    <t>2019/20</t>
  </si>
  <si>
    <t>08165</t>
  </si>
  <si>
    <t>1.02170</t>
  </si>
  <si>
    <t>2020/21</t>
  </si>
  <si>
    <t>1.02106</t>
  </si>
  <si>
    <t>2021/22</t>
  </si>
  <si>
    <t>1.01944</t>
  </si>
  <si>
    <t>1.07109</t>
  </si>
  <si>
    <t>1.08562</t>
  </si>
  <si>
    <t>1.08838</t>
  </si>
  <si>
    <t>1.09704</t>
  </si>
  <si>
    <t>1.09706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</si>
</sst>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0.0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41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Alignment="1">
      <alignment horizontal="left"/>
    </xf>
    <xf numFmtId="41" fontId="2" fillId="0" borderId="0" xfId="0" quotePrefix="1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>
      <alignment horizontal="center"/>
    </xf>
    <xf numFmtId="41" fontId="3" fillId="0" borderId="0" xfId="0" applyNumberFormat="1" applyFont="1"/>
    <xf numFmtId="41" fontId="3" fillId="0" borderId="0" xfId="0" applyNumberFormat="1" applyFont="1" applyAlignment="1">
      <alignment horizontal="center"/>
    </xf>
    <xf numFmtId="43" fontId="3" fillId="0" borderId="0" xfId="0" applyNumberFormat="1" applyFont="1"/>
    <xf numFmtId="1" fontId="3" fillId="0" borderId="0" xfId="0" applyNumberFormat="1" applyFont="1" applyAlignment="1">
      <alignment horizontal="center"/>
    </xf>
    <xf numFmtId="41" fontId="3" fillId="0" borderId="1" xfId="0" applyNumberFormat="1" applyFont="1" applyBorder="1" applyAlignment="1">
      <alignment horizontal="centerContinuous"/>
    </xf>
    <xf numFmtId="43" fontId="3" fillId="0" borderId="0" xfId="0" applyNumberFormat="1" applyFont="1" applyBorder="1"/>
    <xf numFmtId="1" fontId="3" fillId="0" borderId="0" xfId="0" applyNumberFormat="1" applyFont="1" applyBorder="1" applyAlignment="1"/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>
      <alignment horizontal="centerContinuous"/>
    </xf>
    <xf numFmtId="1" fontId="4" fillId="0" borderId="0" xfId="0" applyNumberFormat="1" applyFont="1" applyAlignment="1">
      <alignment horizontal="center"/>
    </xf>
    <xf numFmtId="0" fontId="2" fillId="0" borderId="0" xfId="0" applyFont="1"/>
    <xf numFmtId="41" fontId="2" fillId="0" borderId="0" xfId="0" applyNumberFormat="1" applyFont="1"/>
    <xf numFmtId="43" fontId="2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64" fontId="3" fillId="0" borderId="2" xfId="2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5" fontId="3" fillId="0" borderId="2" xfId="1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Continuous"/>
    </xf>
    <xf numFmtId="41" fontId="4" fillId="0" borderId="0" xfId="0" applyNumberFormat="1" applyFont="1" applyAlignment="1">
      <alignment horizontal="center"/>
    </xf>
    <xf numFmtId="5" fontId="3" fillId="0" borderId="0" xfId="1" applyNumberFormat="1" applyFont="1" applyBorder="1" applyAlignment="1">
      <alignment horizontal="center" vertical="center"/>
    </xf>
    <xf numFmtId="164" fontId="3" fillId="0" borderId="0" xfId="2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0" fontId="3" fillId="0" borderId="2" xfId="2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5" fontId="3" fillId="0" borderId="3" xfId="1" applyNumberFormat="1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/>
    </xf>
    <xf numFmtId="0" fontId="3" fillId="0" borderId="3" xfId="2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" xfId="1" quotePrefix="1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1" quotePrefix="1" applyNumberFormat="1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6"/>
  <sheetViews>
    <sheetView showGridLines="0" tabSelected="1" view="pageBreakPreview" topLeftCell="H1" zoomScale="85" zoomScaleNormal="100" zoomScaleSheetLayoutView="85" workbookViewId="0">
      <selection activeCell="U36" sqref="U36"/>
    </sheetView>
  </sheetViews>
  <sheetFormatPr defaultColWidth="9.140625" defaultRowHeight="12.75" x14ac:dyDescent="0.2"/>
  <cols>
    <col min="1" max="1" width="7.42578125" style="1" customWidth="1"/>
    <col min="2" max="2" width="2.140625" style="1" customWidth="1"/>
    <col min="3" max="3" width="16.28515625" style="13" customWidth="1"/>
    <col min="4" max="4" width="14.42578125" style="14" customWidth="1"/>
    <col min="5" max="5" width="14.85546875" style="13" customWidth="1"/>
    <col min="6" max="6" width="16" style="13" customWidth="1"/>
    <col min="7" max="7" width="11.42578125" style="15" customWidth="1"/>
    <col min="8" max="8" width="1" style="15" customWidth="1"/>
    <col min="9" max="9" width="13.140625" style="13" customWidth="1"/>
    <col min="10" max="10" width="13.7109375" style="13" customWidth="1"/>
    <col min="11" max="11" width="13.42578125" style="13" customWidth="1"/>
    <col min="12" max="12" width="9.5703125" customWidth="1"/>
    <col min="13" max="13" width="13.140625" style="1" customWidth="1"/>
    <col min="14" max="14" width="14" style="1" customWidth="1"/>
    <col min="15" max="15" width="15.28515625" style="1" customWidth="1"/>
    <col min="16" max="16" width="2.28515625" style="1" customWidth="1"/>
    <col min="17" max="17" width="9.28515625" style="1" customWidth="1"/>
    <col min="18" max="18" width="9.85546875" style="1" customWidth="1"/>
    <col min="19" max="19" width="9.28515625" style="1" customWidth="1"/>
    <col min="20" max="22" width="9.85546875" style="1" customWidth="1"/>
    <col min="23" max="23" width="10" style="1" customWidth="1"/>
    <col min="24" max="16384" width="9.140625" style="1"/>
  </cols>
  <sheetData>
    <row r="1" spans="1:48" ht="15.75" x14ac:dyDescent="0.25">
      <c r="A1" s="52" t="s">
        <v>29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 t="s">
        <v>29</v>
      </c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48" ht="11.45" customHeight="1" x14ac:dyDescent="0.2">
      <c r="L2" s="1"/>
      <c r="M2" s="20"/>
      <c r="N2" s="10"/>
      <c r="W2" s="16"/>
    </row>
    <row r="3" spans="1:48" ht="11.45" customHeight="1" x14ac:dyDescent="0.2">
      <c r="L3" s="1"/>
      <c r="M3" s="20"/>
      <c r="N3" s="10"/>
      <c r="W3" s="16"/>
    </row>
    <row r="4" spans="1:48" s="4" customFormat="1" ht="11.45" customHeight="1" x14ac:dyDescent="0.2">
      <c r="C4" s="17" t="s">
        <v>0</v>
      </c>
      <c r="D4" s="17"/>
      <c r="E4" s="17"/>
      <c r="F4" s="17"/>
      <c r="G4" s="17"/>
      <c r="H4" s="18"/>
      <c r="I4" s="17" t="s">
        <v>1</v>
      </c>
      <c r="J4" s="17"/>
      <c r="K4" s="17"/>
      <c r="L4" s="1"/>
      <c r="M4" s="10"/>
      <c r="N4" s="10"/>
      <c r="O4" s="1"/>
      <c r="P4" s="1"/>
      <c r="Q4" s="53" t="s">
        <v>5</v>
      </c>
      <c r="R4" s="53"/>
      <c r="S4" s="53"/>
      <c r="T4" s="53"/>
      <c r="U4" s="53"/>
      <c r="V4" s="1"/>
      <c r="W4" s="19"/>
    </row>
    <row r="5" spans="1:48" ht="11.45" customHeight="1" x14ac:dyDescent="0.2">
      <c r="A5" s="25"/>
      <c r="B5" s="25"/>
      <c r="C5" s="26"/>
      <c r="D5" s="2"/>
      <c r="E5" s="26"/>
      <c r="F5" s="26"/>
      <c r="G5" s="27"/>
      <c r="H5" s="27"/>
      <c r="I5" s="26"/>
      <c r="J5" s="26"/>
      <c r="K5" s="26"/>
      <c r="L5" s="1"/>
      <c r="M5" s="10"/>
      <c r="N5" s="10"/>
      <c r="Q5" s="23"/>
      <c r="R5" s="23"/>
      <c r="S5" s="23"/>
      <c r="T5" s="23"/>
      <c r="W5" s="16"/>
    </row>
    <row r="6" spans="1:48" ht="11.45" customHeight="1" x14ac:dyDescent="0.2">
      <c r="A6" s="5"/>
      <c r="B6" s="5"/>
      <c r="C6" s="6" t="s">
        <v>2</v>
      </c>
      <c r="D6" s="2" t="s">
        <v>3</v>
      </c>
      <c r="E6" s="2" t="s">
        <v>4</v>
      </c>
      <c r="F6" s="2"/>
      <c r="G6" s="7" t="s">
        <v>22</v>
      </c>
      <c r="H6" s="7"/>
      <c r="I6" s="6" t="s">
        <v>2</v>
      </c>
      <c r="J6" s="2" t="s">
        <v>3</v>
      </c>
      <c r="K6" s="2"/>
      <c r="L6" s="22"/>
      <c r="M6" s="54" t="s">
        <v>11</v>
      </c>
      <c r="N6" s="54"/>
      <c r="O6" s="9" t="s">
        <v>12</v>
      </c>
      <c r="P6" s="9"/>
      <c r="Q6" s="8" t="s">
        <v>13</v>
      </c>
      <c r="R6" s="8"/>
      <c r="S6" s="8" t="s">
        <v>14</v>
      </c>
      <c r="T6" s="8"/>
      <c r="U6" s="11"/>
      <c r="V6" s="9" t="s">
        <v>15</v>
      </c>
      <c r="W6" s="3" t="s">
        <v>5</v>
      </c>
    </row>
    <row r="7" spans="1:48" ht="11.45" customHeight="1" x14ac:dyDescent="0.2">
      <c r="A7" s="12" t="s">
        <v>6</v>
      </c>
      <c r="B7" s="8"/>
      <c r="C7" s="33" t="s">
        <v>5</v>
      </c>
      <c r="D7" s="33" t="s">
        <v>7</v>
      </c>
      <c r="E7" s="33" t="s">
        <v>8</v>
      </c>
      <c r="F7" s="33" t="s">
        <v>9</v>
      </c>
      <c r="G7" s="34" t="s">
        <v>23</v>
      </c>
      <c r="H7" s="33"/>
      <c r="I7" s="33" t="s">
        <v>5</v>
      </c>
      <c r="J7" s="33" t="s">
        <v>7</v>
      </c>
      <c r="K7" s="33" t="s">
        <v>9</v>
      </c>
      <c r="L7" s="12" t="s">
        <v>6</v>
      </c>
      <c r="M7" s="12" t="s">
        <v>16</v>
      </c>
      <c r="N7" s="12" t="s">
        <v>17</v>
      </c>
      <c r="O7" s="12" t="s">
        <v>8</v>
      </c>
      <c r="P7" s="12"/>
      <c r="Q7" s="12" t="s">
        <v>18</v>
      </c>
      <c r="R7" s="12" t="s">
        <v>19</v>
      </c>
      <c r="S7" s="12" t="s">
        <v>18</v>
      </c>
      <c r="T7" s="12" t="s">
        <v>19</v>
      </c>
      <c r="U7" s="12" t="s">
        <v>20</v>
      </c>
      <c r="V7" s="12" t="s">
        <v>21</v>
      </c>
      <c r="W7" s="24" t="s">
        <v>10</v>
      </c>
    </row>
    <row r="8" spans="1:48" ht="11.45" customHeight="1" x14ac:dyDescent="0.2">
      <c r="A8" s="12"/>
      <c r="B8" s="8"/>
      <c r="C8" s="33"/>
      <c r="D8" s="33"/>
      <c r="E8" s="33"/>
      <c r="F8" s="33"/>
      <c r="G8" s="34"/>
      <c r="H8" s="33"/>
      <c r="I8" s="33"/>
      <c r="J8" s="33"/>
      <c r="K8" s="33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24"/>
    </row>
    <row r="9" spans="1:48" s="4" customFormat="1" ht="10.5" customHeight="1" x14ac:dyDescent="0.2">
      <c r="A9" s="28" t="s">
        <v>24</v>
      </c>
      <c r="B9" s="28"/>
      <c r="C9" s="32">
        <v>3030191961</v>
      </c>
      <c r="D9" s="32">
        <v>222340849</v>
      </c>
      <c r="E9" s="32">
        <v>328826802</v>
      </c>
      <c r="F9" s="32">
        <v>3581359612</v>
      </c>
      <c r="G9" s="30">
        <v>2</v>
      </c>
      <c r="H9" s="30"/>
      <c r="I9" s="32">
        <v>113209020</v>
      </c>
      <c r="J9" s="32">
        <v>9851685</v>
      </c>
      <c r="K9" s="32">
        <v>123060705</v>
      </c>
      <c r="L9" s="28" t="s">
        <v>24</v>
      </c>
      <c r="M9" s="37">
        <v>934416</v>
      </c>
      <c r="N9" s="37">
        <v>78357</v>
      </c>
      <c r="O9" s="37">
        <v>4864761</v>
      </c>
      <c r="P9" s="37"/>
      <c r="Q9" s="38">
        <v>75050</v>
      </c>
      <c r="R9" s="39">
        <v>1.3472599999999999</v>
      </c>
      <c r="S9" s="40">
        <v>18999</v>
      </c>
      <c r="T9" s="39" t="s">
        <v>35</v>
      </c>
      <c r="U9" s="39">
        <v>1.07142</v>
      </c>
      <c r="V9" s="28">
        <v>465</v>
      </c>
      <c r="W9" s="28">
        <v>4869</v>
      </c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</row>
    <row r="10" spans="1:48" s="4" customFormat="1" ht="10.5" customHeight="1" x14ac:dyDescent="0.2">
      <c r="A10" s="31"/>
      <c r="B10" s="31"/>
      <c r="C10" s="35"/>
      <c r="D10" s="35"/>
      <c r="E10" s="35"/>
      <c r="F10" s="35"/>
      <c r="G10" s="36"/>
      <c r="H10" s="36"/>
      <c r="I10" s="35"/>
      <c r="J10" s="35"/>
      <c r="K10" s="35"/>
      <c r="L10" s="41"/>
      <c r="M10" s="41"/>
      <c r="N10" s="41"/>
      <c r="O10" s="41"/>
      <c r="P10" s="41"/>
      <c r="Q10" s="44"/>
      <c r="R10" s="42"/>
      <c r="S10" s="45"/>
      <c r="T10" s="42"/>
      <c r="U10" s="42"/>
      <c r="V10" s="43"/>
      <c r="W10" s="43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</row>
    <row r="11" spans="1:48" s="4" customFormat="1" ht="10.5" customHeight="1" x14ac:dyDescent="0.2">
      <c r="A11" s="28" t="s">
        <v>25</v>
      </c>
      <c r="B11" s="28"/>
      <c r="C11" s="32">
        <v>3392536900</v>
      </c>
      <c r="D11" s="32">
        <v>243025299.50999999</v>
      </c>
      <c r="E11" s="32">
        <v>346318747.57999998</v>
      </c>
      <c r="F11" s="32">
        <v>3981885395</v>
      </c>
      <c r="G11" s="30">
        <v>2.8</v>
      </c>
      <c r="H11" s="30"/>
      <c r="I11" s="32">
        <v>130642686</v>
      </c>
      <c r="J11" s="32">
        <v>10960529</v>
      </c>
      <c r="K11" s="32">
        <v>141603215</v>
      </c>
      <c r="L11" s="28" t="s">
        <v>25</v>
      </c>
      <c r="M11" s="37">
        <v>954808</v>
      </c>
      <c r="N11" s="37">
        <v>82113</v>
      </c>
      <c r="O11" s="37">
        <v>4966696</v>
      </c>
      <c r="P11" s="37"/>
      <c r="Q11" s="38">
        <v>75050</v>
      </c>
      <c r="R11" s="39">
        <v>1.34216</v>
      </c>
      <c r="S11" s="40">
        <v>18003</v>
      </c>
      <c r="T11" s="39" t="s">
        <v>35</v>
      </c>
      <c r="U11" s="39">
        <v>1.0691200000000001</v>
      </c>
      <c r="V11" s="28">
        <v>465</v>
      </c>
      <c r="W11" s="28">
        <v>4884</v>
      </c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</row>
    <row r="12" spans="1:48" s="4" customFormat="1" ht="10.5" customHeight="1" x14ac:dyDescent="0.2">
      <c r="A12" s="31"/>
      <c r="B12" s="31"/>
      <c r="C12" s="35"/>
      <c r="D12" s="35"/>
      <c r="E12" s="35"/>
      <c r="F12" s="35"/>
      <c r="G12" s="36"/>
      <c r="H12" s="36"/>
      <c r="I12" s="35"/>
      <c r="J12" s="35"/>
      <c r="K12" s="35"/>
      <c r="L12" s="41"/>
      <c r="M12" s="41"/>
      <c r="N12" s="41"/>
      <c r="O12" s="41"/>
      <c r="P12" s="41"/>
      <c r="Q12" s="44"/>
      <c r="R12" s="42"/>
      <c r="S12" s="45"/>
      <c r="T12" s="42"/>
      <c r="U12" s="42"/>
      <c r="V12" s="43"/>
      <c r="W12" s="43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</row>
    <row r="13" spans="1:48" s="4" customFormat="1" ht="10.5" customHeight="1" x14ac:dyDescent="0.2">
      <c r="A13" s="28" t="s">
        <v>26</v>
      </c>
      <c r="B13" s="28"/>
      <c r="C13" s="32">
        <v>3730807815.6500001</v>
      </c>
      <c r="D13" s="32">
        <v>280139268.25</v>
      </c>
      <c r="E13" s="32">
        <v>367717901.51999998</v>
      </c>
      <c r="F13" s="32">
        <v>4378664985.4200001</v>
      </c>
      <c r="G13" s="30">
        <v>3.8</v>
      </c>
      <c r="H13" s="30"/>
      <c r="I13" s="32">
        <v>124980899.97</v>
      </c>
      <c r="J13" s="32">
        <v>9913809.1699999999</v>
      </c>
      <c r="K13" s="32">
        <v>134894709.13999999</v>
      </c>
      <c r="L13" s="28" t="s">
        <v>26</v>
      </c>
      <c r="M13" s="37">
        <v>968699</v>
      </c>
      <c r="N13" s="37">
        <v>82983</v>
      </c>
      <c r="O13" s="37">
        <v>5135822</v>
      </c>
      <c r="P13" s="37"/>
      <c r="Q13" s="38">
        <v>74114</v>
      </c>
      <c r="R13" s="39">
        <v>1.2597799999999999</v>
      </c>
      <c r="S13" s="40">
        <v>18003</v>
      </c>
      <c r="T13" s="39" t="s">
        <v>35</v>
      </c>
      <c r="U13" s="39">
        <v>1.0721700000000001</v>
      </c>
      <c r="V13" s="28" t="s">
        <v>27</v>
      </c>
      <c r="W13" s="28">
        <v>4895</v>
      </c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</row>
    <row r="14" spans="1:48" s="4" customFormat="1" ht="10.5" customHeight="1" x14ac:dyDescent="0.2">
      <c r="A14" s="31"/>
      <c r="B14" s="31"/>
      <c r="C14" s="35"/>
      <c r="D14" s="35"/>
      <c r="E14" s="35"/>
      <c r="F14" s="35"/>
      <c r="G14" s="36"/>
      <c r="H14" s="36"/>
      <c r="I14" s="35"/>
      <c r="J14" s="35"/>
      <c r="K14" s="35"/>
      <c r="L14" s="41"/>
      <c r="M14" s="41"/>
      <c r="N14" s="41"/>
      <c r="O14" s="41"/>
      <c r="P14" s="41"/>
      <c r="Q14" s="44"/>
      <c r="R14" s="42"/>
      <c r="S14" s="45"/>
      <c r="T14" s="42"/>
      <c r="U14" s="42"/>
      <c r="V14" s="43"/>
      <c r="W14" s="43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</row>
    <row r="15" spans="1:48" s="4" customFormat="1" ht="10.5" customHeight="1" x14ac:dyDescent="0.2">
      <c r="A15" s="28" t="s">
        <v>28</v>
      </c>
      <c r="B15" s="28"/>
      <c r="C15" s="32">
        <v>3896339680.9099998</v>
      </c>
      <c r="D15" s="32">
        <v>290705548.44999999</v>
      </c>
      <c r="E15" s="32">
        <v>385918856.16000003</v>
      </c>
      <c r="F15" s="32">
        <v>4461699987.8400002</v>
      </c>
      <c r="G15" s="30">
        <v>3.6962999999999999</v>
      </c>
      <c r="H15" s="30"/>
      <c r="I15" s="32">
        <v>130059383.31</v>
      </c>
      <c r="J15" s="32">
        <v>10628834.98</v>
      </c>
      <c r="K15" s="32">
        <v>140688218.28999999</v>
      </c>
      <c r="L15" s="28" t="s">
        <v>28</v>
      </c>
      <c r="M15" s="37">
        <v>976296</v>
      </c>
      <c r="N15" s="37">
        <v>83117</v>
      </c>
      <c r="O15" s="37">
        <v>5190070</v>
      </c>
      <c r="P15" s="37"/>
      <c r="Q15" s="38">
        <v>74114</v>
      </c>
      <c r="R15" s="39">
        <v>1.26813</v>
      </c>
      <c r="S15" s="40">
        <v>18003</v>
      </c>
      <c r="T15" s="39" t="s">
        <v>35</v>
      </c>
      <c r="U15" s="39" t="s">
        <v>60</v>
      </c>
      <c r="V15" s="28">
        <v>305</v>
      </c>
      <c r="W15" s="28">
        <v>4924</v>
      </c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</row>
    <row r="16" spans="1:48" s="4" customFormat="1" ht="10.5" customHeight="1" x14ac:dyDescent="0.2">
      <c r="A16" s="31"/>
      <c r="B16" s="31"/>
      <c r="C16" s="35"/>
      <c r="D16" s="35"/>
      <c r="E16" s="35"/>
      <c r="F16" s="35"/>
      <c r="G16" s="36"/>
      <c r="H16" s="36"/>
      <c r="I16" s="35"/>
      <c r="J16" s="35"/>
      <c r="K16" s="35"/>
      <c r="L16" s="41"/>
      <c r="M16" s="41"/>
      <c r="N16" s="41"/>
      <c r="O16" s="41"/>
      <c r="P16" s="41"/>
      <c r="Q16" s="44"/>
      <c r="R16" s="42"/>
      <c r="S16" s="45"/>
      <c r="T16" s="42"/>
      <c r="U16" s="42"/>
      <c r="V16" s="43"/>
      <c r="W16" s="43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</row>
    <row r="17" spans="1:48" s="4" customFormat="1" ht="10.5" customHeight="1" x14ac:dyDescent="0.2">
      <c r="A17" s="28" t="s">
        <v>30</v>
      </c>
      <c r="B17" s="28"/>
      <c r="C17" s="32">
        <v>3791900543.79</v>
      </c>
      <c r="D17" s="32">
        <v>338087437.37</v>
      </c>
      <c r="E17" s="32">
        <v>394442101.27999997</v>
      </c>
      <c r="F17" s="32">
        <v>4524430082.4399996</v>
      </c>
      <c r="G17" s="30">
        <v>2.8294000000000001</v>
      </c>
      <c r="H17" s="30"/>
      <c r="I17" s="32">
        <v>133900177.59999999</v>
      </c>
      <c r="J17" s="32">
        <v>10448166.35</v>
      </c>
      <c r="K17" s="32">
        <v>144348343.94999999</v>
      </c>
      <c r="L17" s="28" t="s">
        <v>30</v>
      </c>
      <c r="M17" s="37">
        <v>978492</v>
      </c>
      <c r="N17" s="37">
        <v>81976</v>
      </c>
      <c r="O17" s="37">
        <v>5203443</v>
      </c>
      <c r="P17" s="37"/>
      <c r="Q17" s="38">
        <v>74114</v>
      </c>
      <c r="R17" s="39">
        <v>1.2722599999999999</v>
      </c>
      <c r="S17" s="40">
        <v>18003</v>
      </c>
      <c r="T17" s="39" t="s">
        <v>35</v>
      </c>
      <c r="U17" s="39" t="s">
        <v>61</v>
      </c>
      <c r="V17" s="28">
        <v>305</v>
      </c>
      <c r="W17" s="28">
        <v>4950</v>
      </c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48" s="4" customFormat="1" ht="10.5" customHeight="1" x14ac:dyDescent="0.2">
      <c r="A18" s="31"/>
      <c r="B18" s="31"/>
      <c r="C18" s="35"/>
      <c r="D18" s="35"/>
      <c r="E18" s="35"/>
      <c r="F18" s="35"/>
      <c r="G18" s="36"/>
      <c r="H18" s="36"/>
      <c r="I18" s="35"/>
      <c r="J18" s="35"/>
      <c r="K18" s="35"/>
      <c r="L18" s="41"/>
      <c r="M18" s="41"/>
      <c r="N18" s="41"/>
      <c r="O18" s="41"/>
      <c r="P18" s="41"/>
      <c r="Q18" s="44"/>
      <c r="R18" s="42"/>
      <c r="S18" s="45"/>
      <c r="T18" s="42"/>
      <c r="U18" s="42"/>
      <c r="V18" s="43"/>
      <c r="W18" s="43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</row>
    <row r="19" spans="1:48" s="4" customFormat="1" ht="10.5" customHeight="1" x14ac:dyDescent="0.2">
      <c r="A19" s="28" t="s">
        <v>31</v>
      </c>
      <c r="B19" s="28"/>
      <c r="C19" s="32">
        <v>3741981069.5799999</v>
      </c>
      <c r="D19" s="32">
        <v>349305572.27999997</v>
      </c>
      <c r="E19" s="32">
        <v>396844028.31999999</v>
      </c>
      <c r="F19" s="32">
        <v>4488130670.1799994</v>
      </c>
      <c r="G19" s="30">
        <v>1.8633999999999999</v>
      </c>
      <c r="H19" s="30"/>
      <c r="I19" s="32">
        <v>128972161.53</v>
      </c>
      <c r="J19" s="32">
        <v>12218416.960000001</v>
      </c>
      <c r="K19" s="32">
        <v>141190578.49000001</v>
      </c>
      <c r="L19" s="28" t="s">
        <v>31</v>
      </c>
      <c r="M19" s="37">
        <v>979128</v>
      </c>
      <c r="N19" s="37">
        <v>79415</v>
      </c>
      <c r="O19" s="37">
        <v>5206151</v>
      </c>
      <c r="P19" s="37"/>
      <c r="Q19" s="38">
        <v>74114</v>
      </c>
      <c r="R19" s="39">
        <v>1.2858400000000001</v>
      </c>
      <c r="S19" s="40">
        <v>18003</v>
      </c>
      <c r="T19" s="39" t="s">
        <v>35</v>
      </c>
      <c r="U19" s="39" t="s">
        <v>62</v>
      </c>
      <c r="V19" s="28">
        <v>305</v>
      </c>
      <c r="W19" s="28">
        <v>4958</v>
      </c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</row>
    <row r="20" spans="1:48" s="4" customFormat="1" ht="10.5" customHeight="1" x14ac:dyDescent="0.2">
      <c r="A20" s="31"/>
      <c r="B20" s="31"/>
      <c r="C20" s="35"/>
      <c r="D20" s="35"/>
      <c r="E20" s="35"/>
      <c r="F20" s="35"/>
      <c r="G20" s="36"/>
      <c r="H20" s="36"/>
      <c r="I20" s="35"/>
      <c r="J20" s="35"/>
      <c r="K20" s="35"/>
      <c r="L20" s="41"/>
      <c r="M20" s="41"/>
      <c r="N20" s="41"/>
      <c r="O20" s="41"/>
      <c r="P20" s="41"/>
      <c r="Q20" s="44"/>
      <c r="R20" s="42"/>
      <c r="S20" s="45"/>
      <c r="T20" s="42"/>
      <c r="U20" s="42"/>
      <c r="V20" s="43"/>
      <c r="W20" s="43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</row>
    <row r="21" spans="1:48" s="4" customFormat="1" ht="10.5" customHeight="1" x14ac:dyDescent="0.2">
      <c r="A21" s="28" t="s">
        <v>32</v>
      </c>
      <c r="B21" s="28"/>
      <c r="C21" s="32">
        <v>3767254984.9099998</v>
      </c>
      <c r="D21" s="32">
        <v>385642671.38999999</v>
      </c>
      <c r="E21" s="32">
        <v>398853986.12</v>
      </c>
      <c r="F21" s="32">
        <v>4551751642.4200001</v>
      </c>
      <c r="G21" s="30">
        <v>1.5</v>
      </c>
      <c r="H21" s="30"/>
      <c r="I21" s="32">
        <v>126241830.86</v>
      </c>
      <c r="J21" s="32">
        <v>12267360.48</v>
      </c>
      <c r="K21" s="32">
        <v>138509191.34</v>
      </c>
      <c r="L21" s="37" t="s">
        <v>32</v>
      </c>
      <c r="M21" s="37">
        <v>980673</v>
      </c>
      <c r="N21" s="37">
        <v>79354</v>
      </c>
      <c r="O21" s="37">
        <v>5207254</v>
      </c>
      <c r="P21" s="37"/>
      <c r="Q21" s="38">
        <v>57000</v>
      </c>
      <c r="R21" s="39">
        <v>1.28061</v>
      </c>
      <c r="S21" s="40">
        <v>18003</v>
      </c>
      <c r="T21" s="39" t="s">
        <v>35</v>
      </c>
      <c r="U21" s="39" t="s">
        <v>63</v>
      </c>
      <c r="V21" s="28">
        <v>298</v>
      </c>
      <c r="W21" s="28">
        <v>4965</v>
      </c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</row>
    <row r="22" spans="1:48" s="4" customFormat="1" ht="10.5" customHeight="1" x14ac:dyDescent="0.2">
      <c r="A22" s="31"/>
      <c r="B22" s="31"/>
      <c r="C22" s="35"/>
      <c r="D22" s="35"/>
      <c r="E22" s="35"/>
      <c r="F22" s="35"/>
      <c r="G22" s="36"/>
      <c r="H22" s="36"/>
      <c r="I22" s="35"/>
      <c r="J22" s="35"/>
      <c r="K22" s="35"/>
      <c r="L22" s="41"/>
      <c r="M22" s="41"/>
      <c r="N22" s="41"/>
      <c r="O22" s="41"/>
      <c r="P22" s="41"/>
      <c r="Q22" s="44"/>
      <c r="R22" s="42"/>
      <c r="S22" s="45"/>
      <c r="T22" s="42"/>
      <c r="U22" s="42"/>
      <c r="V22" s="43"/>
      <c r="W22" s="43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</row>
    <row r="23" spans="1:48" s="4" customFormat="1" ht="10.5" customHeight="1" x14ac:dyDescent="0.2">
      <c r="A23" s="28" t="s">
        <v>33</v>
      </c>
      <c r="B23" s="28"/>
      <c r="C23" s="32">
        <v>3764476356.71</v>
      </c>
      <c r="D23" s="32">
        <v>391514680.50999999</v>
      </c>
      <c r="E23" s="32">
        <v>415996505.10000002</v>
      </c>
      <c r="F23" s="32">
        <v>4571987542.3200006</v>
      </c>
      <c r="G23" s="30">
        <v>1.1000000000000001</v>
      </c>
      <c r="H23" s="30"/>
      <c r="I23" s="32">
        <v>126355339.90000001</v>
      </c>
      <c r="J23" s="32">
        <v>13595846.77</v>
      </c>
      <c r="K23" s="32">
        <v>139951186.66999999</v>
      </c>
      <c r="L23" s="28" t="s">
        <v>33</v>
      </c>
      <c r="M23" s="37">
        <v>981161</v>
      </c>
      <c r="N23" s="37">
        <v>79577</v>
      </c>
      <c r="O23" s="37">
        <v>5231039</v>
      </c>
      <c r="P23" s="37"/>
      <c r="Q23" s="38" t="s">
        <v>38</v>
      </c>
      <c r="R23" s="40">
        <v>1.20465</v>
      </c>
      <c r="S23" s="40">
        <v>18003</v>
      </c>
      <c r="T23" s="39" t="s">
        <v>35</v>
      </c>
      <c r="U23" s="39" t="s">
        <v>64</v>
      </c>
      <c r="V23" s="28" t="s">
        <v>34</v>
      </c>
      <c r="W23" s="28">
        <v>4968</v>
      </c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</row>
    <row r="24" spans="1:48" s="4" customFormat="1" ht="10.5" customHeight="1" x14ac:dyDescent="0.2">
      <c r="A24" s="31"/>
      <c r="B24" s="31"/>
      <c r="C24" s="35"/>
      <c r="D24" s="35"/>
      <c r="E24" s="35"/>
      <c r="F24" s="35"/>
      <c r="G24" s="36"/>
      <c r="H24" s="36"/>
      <c r="I24" s="35"/>
      <c r="J24" s="35"/>
      <c r="K24" s="35"/>
      <c r="L24" s="41"/>
      <c r="M24" s="41"/>
      <c r="N24" s="41"/>
      <c r="O24" s="41"/>
      <c r="P24" s="41"/>
      <c r="Q24" s="44"/>
      <c r="R24" s="42"/>
      <c r="S24" s="45"/>
      <c r="T24" s="42"/>
      <c r="U24" s="42"/>
      <c r="V24" s="43"/>
      <c r="W24" s="43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</row>
    <row r="25" spans="1:48" s="4" customFormat="1" ht="10.5" customHeight="1" x14ac:dyDescent="0.2">
      <c r="A25" s="28" t="s">
        <v>39</v>
      </c>
      <c r="B25" s="28"/>
      <c r="C25" s="32">
        <v>3893245366.3400002</v>
      </c>
      <c r="D25" s="32">
        <v>517995453.16000003</v>
      </c>
      <c r="E25" s="32">
        <v>414222992.89999998</v>
      </c>
      <c r="F25" s="32">
        <v>4825463812.3999996</v>
      </c>
      <c r="G25" s="30">
        <v>0.9</v>
      </c>
      <c r="H25" s="30"/>
      <c r="I25" s="32">
        <v>131452243.20999999</v>
      </c>
      <c r="J25" s="32">
        <v>14076439.18</v>
      </c>
      <c r="K25" s="32">
        <v>145528682.38999999</v>
      </c>
      <c r="L25" s="28" t="s">
        <v>39</v>
      </c>
      <c r="M25" s="37">
        <v>982322</v>
      </c>
      <c r="N25" s="37">
        <v>79100</v>
      </c>
      <c r="O25" s="37">
        <v>5233584</v>
      </c>
      <c r="P25" s="37"/>
      <c r="Q25" s="47" t="s">
        <v>41</v>
      </c>
      <c r="R25" s="40">
        <v>1.2194499999999999</v>
      </c>
      <c r="S25" s="40">
        <v>58000</v>
      </c>
      <c r="T25" s="39" t="s">
        <v>40</v>
      </c>
      <c r="U25" s="40">
        <v>1.1272200000000001</v>
      </c>
      <c r="V25" s="28">
        <v>264</v>
      </c>
      <c r="W25" s="28">
        <v>5012</v>
      </c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</row>
    <row r="26" spans="1:48" s="4" customFormat="1" ht="10.5" customHeight="1" x14ac:dyDescent="0.2">
      <c r="A26" s="31"/>
      <c r="B26" s="31"/>
      <c r="C26" s="35"/>
      <c r="D26" s="35"/>
      <c r="E26" s="35"/>
      <c r="F26" s="36"/>
      <c r="G26" s="36"/>
      <c r="H26" s="36"/>
      <c r="I26" s="35"/>
      <c r="J26" s="35"/>
      <c r="K26" s="35"/>
      <c r="L26" s="31"/>
      <c r="M26" s="31"/>
      <c r="N26" s="35"/>
      <c r="O26" s="41"/>
      <c r="P26" s="35"/>
      <c r="Q26" s="35"/>
      <c r="R26" s="36"/>
      <c r="S26" s="36"/>
      <c r="T26" s="35"/>
      <c r="U26" s="35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</row>
    <row r="27" spans="1:48" s="4" customFormat="1" ht="10.5" customHeight="1" x14ac:dyDescent="0.2">
      <c r="A27" s="28" t="s">
        <v>42</v>
      </c>
      <c r="B27" s="28"/>
      <c r="C27" s="32">
        <v>4121017863.52</v>
      </c>
      <c r="D27" s="32">
        <v>548768290.55999994</v>
      </c>
      <c r="E27" s="32">
        <v>414173947.5</v>
      </c>
      <c r="F27" s="32">
        <v>5083960101.5799999</v>
      </c>
      <c r="G27" s="30">
        <v>0.85460000000000003</v>
      </c>
      <c r="H27" s="30"/>
      <c r="I27" s="32">
        <v>136613012.94</v>
      </c>
      <c r="J27" s="32">
        <v>19667399.23</v>
      </c>
      <c r="K27" s="32">
        <v>156280412.16999999</v>
      </c>
      <c r="L27" s="28" t="s">
        <v>42</v>
      </c>
      <c r="M27" s="37">
        <v>985078</v>
      </c>
      <c r="N27" s="37">
        <v>76244</v>
      </c>
      <c r="O27" s="37">
        <v>5240158</v>
      </c>
      <c r="P27" s="37"/>
      <c r="Q27" s="47" t="s">
        <v>41</v>
      </c>
      <c r="R27" s="40">
        <v>1.21428</v>
      </c>
      <c r="S27" s="40">
        <v>58000</v>
      </c>
      <c r="T27" s="39" t="s">
        <v>43</v>
      </c>
      <c r="U27" s="40">
        <v>1.12507</v>
      </c>
      <c r="V27" s="28">
        <v>264</v>
      </c>
      <c r="W27" s="28">
        <v>5106</v>
      </c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</row>
    <row r="28" spans="1:48" s="4" customFormat="1" ht="10.5" customHeight="1" x14ac:dyDescent="0.2">
      <c r="A28" s="10"/>
      <c r="B28" s="10"/>
      <c r="C28" s="14"/>
      <c r="D28" s="14"/>
      <c r="E28" s="14"/>
      <c r="F28" s="35"/>
      <c r="G28" s="21"/>
      <c r="H28" s="21"/>
      <c r="I28" s="14"/>
      <c r="J28" s="14"/>
      <c r="K28" s="14"/>
      <c r="L28" s="31"/>
      <c r="M28" s="48"/>
      <c r="N28" s="48"/>
      <c r="O28" s="48"/>
      <c r="P28" s="48"/>
      <c r="Q28" s="49"/>
      <c r="R28" s="50"/>
      <c r="S28" s="51"/>
      <c r="T28" s="50"/>
      <c r="U28" s="50"/>
      <c r="V28" s="31"/>
      <c r="W28" s="31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</row>
    <row r="29" spans="1:48" s="4" customFormat="1" ht="10.5" customHeight="1" x14ac:dyDescent="0.2">
      <c r="A29" s="28" t="s">
        <v>44</v>
      </c>
      <c r="B29" s="28"/>
      <c r="C29" s="32">
        <v>4360678841.46</v>
      </c>
      <c r="D29" s="32">
        <v>590359433.53999996</v>
      </c>
      <c r="E29" s="32">
        <v>429778296.38</v>
      </c>
      <c r="F29" s="32">
        <v>5380816571.3800001</v>
      </c>
      <c r="G29" s="30">
        <v>0.7369</v>
      </c>
      <c r="H29" s="30"/>
      <c r="I29" s="32">
        <v>138157828.63</v>
      </c>
      <c r="J29" s="32">
        <v>19768728.059999999</v>
      </c>
      <c r="K29" s="32">
        <v>157926556.69</v>
      </c>
      <c r="L29" s="28" t="s">
        <v>44</v>
      </c>
      <c r="M29" s="37">
        <v>987346</v>
      </c>
      <c r="N29" s="37">
        <v>75762</v>
      </c>
      <c r="O29" s="37">
        <v>5253507</v>
      </c>
      <c r="P29" s="37"/>
      <c r="Q29" s="47" t="s">
        <v>46</v>
      </c>
      <c r="R29" s="40">
        <v>1.2420500000000001</v>
      </c>
      <c r="S29" s="40">
        <v>58000</v>
      </c>
      <c r="T29" s="39" t="s">
        <v>45</v>
      </c>
      <c r="U29" s="40">
        <v>1.1268199999999999</v>
      </c>
      <c r="V29" s="28">
        <v>263</v>
      </c>
      <c r="W29" s="28">
        <v>5112</v>
      </c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</row>
    <row r="30" spans="1:48" s="4" customFormat="1" ht="10.5" customHeight="1" x14ac:dyDescent="0.2">
      <c r="A30" s="31"/>
      <c r="B30" s="31"/>
      <c r="C30" s="35"/>
      <c r="D30" s="35"/>
      <c r="E30" s="35"/>
      <c r="F30" s="35"/>
      <c r="G30" s="36"/>
      <c r="H30" s="36"/>
      <c r="I30" s="35"/>
      <c r="J30" s="35"/>
      <c r="K30" s="35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</row>
    <row r="31" spans="1:48" s="4" customFormat="1" ht="10.5" customHeight="1" x14ac:dyDescent="0.2">
      <c r="A31" s="28" t="s">
        <v>47</v>
      </c>
      <c r="B31" s="28"/>
      <c r="C31" s="32">
        <v>4595875478.4499998</v>
      </c>
      <c r="D31" s="32">
        <v>612532550.42999995</v>
      </c>
      <c r="E31" s="32">
        <v>469917750.92000002</v>
      </c>
      <c r="F31" s="32">
        <v>5678325779</v>
      </c>
      <c r="G31" s="30">
        <v>1.6254</v>
      </c>
      <c r="H31" s="30"/>
      <c r="I31" s="32">
        <v>146519651.55000001</v>
      </c>
      <c r="J31" s="32">
        <v>20571177.32</v>
      </c>
      <c r="K31" s="32">
        <v>167090828.87</v>
      </c>
      <c r="L31" s="28" t="s">
        <v>47</v>
      </c>
      <c r="M31" s="37">
        <f>SUM(989089+484)</f>
        <v>989573</v>
      </c>
      <c r="N31" s="37">
        <v>76471</v>
      </c>
      <c r="O31" s="37">
        <v>5272018</v>
      </c>
      <c r="P31" s="37"/>
      <c r="Q31" s="47" t="s">
        <v>46</v>
      </c>
      <c r="R31" s="40">
        <v>1.2319599999999999</v>
      </c>
      <c r="S31" s="40">
        <v>58000</v>
      </c>
      <c r="T31" s="39" t="s">
        <v>48</v>
      </c>
      <c r="U31" s="40">
        <v>1.12462</v>
      </c>
      <c r="V31" s="28">
        <f>212+48</f>
        <v>260</v>
      </c>
      <c r="W31" s="28">
        <v>5129</v>
      </c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</row>
    <row r="32" spans="1:48" s="4" customFormat="1" ht="10.5" customHeight="1" x14ac:dyDescent="0.2">
      <c r="F32" s="35"/>
      <c r="K32" s="14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</row>
    <row r="33" spans="1:48" s="4" customFormat="1" ht="10.5" customHeight="1" x14ac:dyDescent="0.2">
      <c r="A33" s="28" t="s">
        <v>49</v>
      </c>
      <c r="B33" s="28"/>
      <c r="C33" s="32">
        <v>4886123423.46</v>
      </c>
      <c r="D33" s="32">
        <v>679215246.12</v>
      </c>
      <c r="E33" s="32">
        <v>496674672.42000002</v>
      </c>
      <c r="F33" s="32">
        <v>6062013342</v>
      </c>
      <c r="G33" s="30">
        <v>1.482</v>
      </c>
      <c r="H33" s="30"/>
      <c r="I33" s="32">
        <v>148281755.16999999</v>
      </c>
      <c r="J33" s="32">
        <v>21029655.789999999</v>
      </c>
      <c r="K33" s="32">
        <v>169311410.95999998</v>
      </c>
      <c r="L33" s="28" t="s">
        <v>49</v>
      </c>
      <c r="M33" s="37">
        <v>994304</v>
      </c>
      <c r="N33" s="37">
        <v>73906</v>
      </c>
      <c r="O33" s="37">
        <v>5297128</v>
      </c>
      <c r="P33" s="37"/>
      <c r="Q33" s="47" t="s">
        <v>46</v>
      </c>
      <c r="R33" s="40">
        <v>1.24752</v>
      </c>
      <c r="S33" s="40">
        <v>58000</v>
      </c>
      <c r="T33" s="39" t="s">
        <v>50</v>
      </c>
      <c r="U33" s="40">
        <v>1.13019</v>
      </c>
      <c r="V33" s="28">
        <v>256</v>
      </c>
      <c r="W33" s="28">
        <v>5144</v>
      </c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</row>
    <row r="34" spans="1:48" s="4" customFormat="1" ht="10.5" customHeight="1" x14ac:dyDescent="0.2">
      <c r="F34" s="35"/>
      <c r="K34" s="14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</row>
    <row r="35" spans="1:48" s="4" customFormat="1" ht="10.5" customHeight="1" x14ac:dyDescent="0.2">
      <c r="A35" s="28" t="s">
        <v>51</v>
      </c>
      <c r="B35" s="28"/>
      <c r="C35" s="32">
        <v>5178780420.75</v>
      </c>
      <c r="D35" s="32">
        <v>726989333.71000004</v>
      </c>
      <c r="E35" s="32">
        <v>519644872.77999997</v>
      </c>
      <c r="F35" s="32">
        <v>6425414627.2399998</v>
      </c>
      <c r="G35" s="30">
        <v>1.7234</v>
      </c>
      <c r="H35" s="30"/>
      <c r="I35" s="32">
        <v>156324220.69</v>
      </c>
      <c r="J35" s="32">
        <v>22463926.079999998</v>
      </c>
      <c r="K35" s="32">
        <v>178788146.76999998</v>
      </c>
      <c r="L35" s="28" t="s">
        <v>51</v>
      </c>
      <c r="M35" s="37">
        <v>998777</v>
      </c>
      <c r="N35" s="37">
        <v>73840</v>
      </c>
      <c r="O35" s="37">
        <v>5323515</v>
      </c>
      <c r="P35" s="37"/>
      <c r="Q35" s="47" t="s">
        <v>46</v>
      </c>
      <c r="R35" s="40">
        <v>1.2378800000000001</v>
      </c>
      <c r="S35" s="40">
        <v>58000</v>
      </c>
      <c r="T35" s="39" t="s">
        <v>52</v>
      </c>
      <c r="U35" s="40">
        <v>1.13086</v>
      </c>
      <c r="V35" s="28">
        <v>255</v>
      </c>
      <c r="W35" s="28">
        <v>5146</v>
      </c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</row>
    <row r="36" spans="1:48" s="4" customFormat="1" ht="10.5" customHeight="1" x14ac:dyDescent="0.2">
      <c r="F36" s="35"/>
      <c r="K36" s="14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</row>
    <row r="37" spans="1:48" s="4" customFormat="1" ht="10.5" customHeight="1" x14ac:dyDescent="0.2">
      <c r="A37" s="28" t="s">
        <v>53</v>
      </c>
      <c r="B37" s="28"/>
      <c r="C37" s="32">
        <v>5470984438.1300001</v>
      </c>
      <c r="D37" s="32">
        <v>901990198.61000001</v>
      </c>
      <c r="E37" s="32">
        <v>528211795.04000002</v>
      </c>
      <c r="F37" s="32">
        <v>6901186432</v>
      </c>
      <c r="G37" s="30">
        <v>2.1406999999999998</v>
      </c>
      <c r="H37" s="30"/>
      <c r="I37" s="32">
        <v>166706284.91</v>
      </c>
      <c r="J37" s="32">
        <v>24096102.199999999</v>
      </c>
      <c r="K37" s="32">
        <v>190802387.10999998</v>
      </c>
      <c r="L37" s="28" t="s">
        <v>53</v>
      </c>
      <c r="M37" s="37">
        <v>1001506</v>
      </c>
      <c r="N37" s="37">
        <v>76473</v>
      </c>
      <c r="O37" s="37">
        <v>5337658</v>
      </c>
      <c r="P37" s="37"/>
      <c r="Q37" s="47" t="s">
        <v>54</v>
      </c>
      <c r="R37" s="40">
        <v>1.2609900000000001</v>
      </c>
      <c r="S37" s="40">
        <v>58000</v>
      </c>
      <c r="T37" s="39" t="s">
        <v>55</v>
      </c>
      <c r="U37" s="40">
        <v>1.15547</v>
      </c>
      <c r="V37" s="28">
        <v>254</v>
      </c>
      <c r="W37" s="28">
        <v>5137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</row>
    <row r="38" spans="1:48" ht="10.5" customHeight="1" x14ac:dyDescent="0.2">
      <c r="A38" s="4"/>
      <c r="B38" s="4"/>
      <c r="C38" s="4"/>
      <c r="D38" s="4"/>
      <c r="E38" s="4"/>
      <c r="F38" s="35"/>
      <c r="G38" s="4"/>
      <c r="H38" s="4"/>
      <c r="I38" s="4"/>
      <c r="J38" s="4"/>
      <c r="K38" s="1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</row>
    <row r="39" spans="1:48" s="4" customFormat="1" ht="10.5" customHeight="1" x14ac:dyDescent="0.2">
      <c r="A39" s="28" t="s">
        <v>56</v>
      </c>
      <c r="B39" s="28"/>
      <c r="C39" s="32">
        <v>5772306992.1599998</v>
      </c>
      <c r="D39" s="32">
        <v>974810297.60000002</v>
      </c>
      <c r="E39" s="32">
        <v>550054135.65999997</v>
      </c>
      <c r="F39" s="32">
        <v>7297171425.4200001</v>
      </c>
      <c r="G39" s="30">
        <v>1.8793</v>
      </c>
      <c r="H39" s="30"/>
      <c r="I39" s="32">
        <v>176477259.66</v>
      </c>
      <c r="J39" s="32">
        <v>31313549.260000002</v>
      </c>
      <c r="K39" s="32">
        <v>207790808.91999999</v>
      </c>
      <c r="L39" s="28" t="s">
        <v>56</v>
      </c>
      <c r="M39" s="37">
        <v>1005291</v>
      </c>
      <c r="N39" s="37">
        <v>75467</v>
      </c>
      <c r="O39" s="37">
        <v>5365837</v>
      </c>
      <c r="P39" s="37"/>
      <c r="Q39" s="47" t="s">
        <v>54</v>
      </c>
      <c r="R39" s="40">
        <v>1.2658199999999999</v>
      </c>
      <c r="S39" s="40">
        <v>65001</v>
      </c>
      <c r="T39" s="39" t="s">
        <v>57</v>
      </c>
      <c r="U39" s="40">
        <v>1.1551800000000001</v>
      </c>
      <c r="V39" s="28">
        <v>255</v>
      </c>
      <c r="W39" s="28">
        <v>5134</v>
      </c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</row>
    <row r="40" spans="1:48" s="4" customFormat="1" ht="10.5" customHeight="1" x14ac:dyDescent="0.2">
      <c r="F40" s="35"/>
      <c r="K40" s="14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</row>
    <row r="41" spans="1:48" s="4" customFormat="1" ht="10.5" customHeight="1" x14ac:dyDescent="0.2">
      <c r="A41" s="28" t="s">
        <v>58</v>
      </c>
      <c r="B41" s="28"/>
      <c r="C41" s="32">
        <v>5996519461.54</v>
      </c>
      <c r="D41" s="32">
        <v>1030821833.6</v>
      </c>
      <c r="E41" s="32">
        <v>557536511.62</v>
      </c>
      <c r="F41" s="32">
        <f>SUM(C41:E41)</f>
        <v>7584877806.7600002</v>
      </c>
      <c r="G41" s="30"/>
      <c r="H41" s="30">
        <v>155926162.31</v>
      </c>
      <c r="I41" s="32">
        <v>155926162.31</v>
      </c>
      <c r="J41" s="32">
        <v>27588376.879999999</v>
      </c>
      <c r="K41" s="32">
        <f>SUM(I41:J41)</f>
        <v>183514539.19</v>
      </c>
      <c r="L41" s="28" t="s">
        <v>58</v>
      </c>
      <c r="M41" s="37">
        <v>1007475</v>
      </c>
      <c r="N41" s="37">
        <v>72810</v>
      </c>
      <c r="O41" s="37">
        <v>5384848</v>
      </c>
      <c r="P41" s="37"/>
      <c r="Q41" s="47" t="s">
        <v>54</v>
      </c>
      <c r="R41" s="40">
        <v>1.2701899999999999</v>
      </c>
      <c r="S41" s="40">
        <v>65001</v>
      </c>
      <c r="T41" s="39" t="s">
        <v>59</v>
      </c>
      <c r="U41" s="40">
        <v>1.1581900000000001</v>
      </c>
      <c r="V41" s="28">
        <v>254</v>
      </c>
      <c r="W41" s="28">
        <v>5133</v>
      </c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</row>
    <row r="42" spans="1:48" ht="10.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</row>
    <row r="43" spans="1:48" ht="10.5" customHeight="1" x14ac:dyDescent="0.2">
      <c r="A43" s="20"/>
      <c r="B43" s="10"/>
      <c r="C43" s="14"/>
      <c r="E43" s="14"/>
      <c r="F43" s="14"/>
      <c r="G43" s="21"/>
      <c r="H43" s="21"/>
      <c r="I43" s="14"/>
      <c r="J43" s="14"/>
      <c r="K43" s="14"/>
      <c r="L43" s="46" t="s">
        <v>36</v>
      </c>
      <c r="M43" s="10"/>
      <c r="N43" s="10"/>
      <c r="O43" s="10"/>
      <c r="P43" s="10"/>
      <c r="Q43" s="10"/>
      <c r="R43" s="2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</row>
    <row r="44" spans="1:48" ht="10.5" customHeight="1" x14ac:dyDescent="0.2">
      <c r="A44" s="10"/>
      <c r="B44" s="10"/>
      <c r="C44" s="14"/>
      <c r="E44" s="14"/>
      <c r="F44" s="14"/>
      <c r="G44" s="21"/>
      <c r="H44" s="21"/>
      <c r="I44" s="14"/>
      <c r="J44" s="14"/>
      <c r="K44" s="14"/>
      <c r="L44" s="46" t="s">
        <v>37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</row>
    <row r="45" spans="1:48" hidden="1" x14ac:dyDescent="0.2">
      <c r="A45" s="10"/>
      <c r="B45" s="10"/>
      <c r="C45" s="14"/>
      <c r="E45" s="14"/>
      <c r="F45" s="14"/>
      <c r="G45" s="21"/>
      <c r="H45" s="21"/>
      <c r="I45" s="14"/>
      <c r="J45" s="14"/>
      <c r="K45" s="14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</row>
    <row r="46" spans="1:48" hidden="1" x14ac:dyDescent="0.2">
      <c r="A46" s="10"/>
      <c r="B46" s="10"/>
      <c r="C46" s="14"/>
      <c r="E46" s="14"/>
      <c r="F46" s="14"/>
      <c r="G46" s="21"/>
      <c r="H46" s="21"/>
      <c r="I46" s="14"/>
      <c r="J46" s="14"/>
      <c r="K46" s="14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</row>
    <row r="47" spans="1:48" x14ac:dyDescent="0.2">
      <c r="A47" s="10"/>
      <c r="B47" s="10"/>
      <c r="C47" s="14"/>
      <c r="E47" s="14"/>
      <c r="F47" s="14"/>
      <c r="G47" s="21"/>
      <c r="H47" s="21"/>
      <c r="I47" s="14"/>
      <c r="J47" s="14"/>
      <c r="K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</row>
    <row r="48" spans="1:48" x14ac:dyDescent="0.2">
      <c r="A48" s="10"/>
      <c r="B48" s="10"/>
      <c r="C48" s="14"/>
      <c r="E48" s="14"/>
      <c r="F48" s="14"/>
      <c r="G48" s="21"/>
      <c r="H48" s="21"/>
      <c r="I48" s="14"/>
      <c r="J48" s="14"/>
      <c r="K48" s="14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</row>
    <row r="49" spans="1:48" x14ac:dyDescent="0.2">
      <c r="A49" s="10"/>
      <c r="B49" s="10"/>
      <c r="C49" s="14"/>
      <c r="E49" s="14"/>
      <c r="F49" s="14"/>
      <c r="G49" s="21"/>
      <c r="H49" s="21"/>
      <c r="I49" s="14"/>
      <c r="J49" s="14"/>
      <c r="K49" s="14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</row>
    <row r="50" spans="1:48" x14ac:dyDescent="0.2">
      <c r="A50" s="10"/>
      <c r="B50" s="10"/>
      <c r="C50" s="14"/>
      <c r="E50" s="14"/>
      <c r="F50" s="14"/>
      <c r="G50" s="21"/>
      <c r="H50" s="21"/>
      <c r="I50" s="14"/>
      <c r="J50" s="14"/>
      <c r="K50" s="14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</row>
    <row r="51" spans="1:48" x14ac:dyDescent="0.2">
      <c r="A51" s="10"/>
      <c r="B51" s="10"/>
      <c r="C51" s="14"/>
      <c r="E51" s="14"/>
      <c r="F51" s="14"/>
      <c r="G51" s="21"/>
      <c r="H51" s="21"/>
      <c r="I51" s="14"/>
      <c r="J51" s="14"/>
      <c r="K51" s="14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</row>
    <row r="52" spans="1:48" x14ac:dyDescent="0.2">
      <c r="A52" s="10"/>
      <c r="B52" s="10"/>
      <c r="C52" s="14"/>
      <c r="E52" s="14"/>
      <c r="F52" s="14"/>
      <c r="G52" s="21"/>
      <c r="H52" s="21"/>
      <c r="I52" s="14"/>
      <c r="J52" s="14"/>
      <c r="K52" s="14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</row>
    <row r="53" spans="1:48" x14ac:dyDescent="0.2">
      <c r="A53" s="10"/>
      <c r="B53" s="10"/>
      <c r="C53" s="14"/>
      <c r="E53" s="14"/>
      <c r="F53" s="14"/>
      <c r="G53" s="21"/>
      <c r="H53" s="21"/>
      <c r="I53" s="14"/>
      <c r="J53" s="14"/>
      <c r="K53" s="14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</row>
    <row r="54" spans="1:48" x14ac:dyDescent="0.2">
      <c r="A54" s="10"/>
      <c r="B54" s="10"/>
      <c r="C54" s="14"/>
      <c r="E54" s="14"/>
      <c r="F54" s="14"/>
      <c r="G54" s="21"/>
      <c r="H54" s="21"/>
      <c r="I54" s="14"/>
      <c r="J54" s="14"/>
      <c r="K54" s="14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</row>
    <row r="55" spans="1:48" x14ac:dyDescent="0.2">
      <c r="A55" s="10"/>
      <c r="B55" s="10"/>
      <c r="C55" s="14"/>
      <c r="E55" s="14"/>
      <c r="F55" s="14"/>
      <c r="G55" s="21"/>
      <c r="H55" s="21"/>
      <c r="I55" s="14"/>
      <c r="J55" s="14"/>
      <c r="K55" s="14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</row>
    <row r="56" spans="1:48" x14ac:dyDescent="0.2">
      <c r="A56" s="10"/>
      <c r="B56" s="10"/>
      <c r="C56" s="14"/>
      <c r="E56" s="14"/>
      <c r="F56" s="14"/>
      <c r="G56" s="21"/>
      <c r="H56" s="21"/>
      <c r="I56" s="14"/>
      <c r="J56" s="14"/>
      <c r="K56" s="14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</row>
    <row r="57" spans="1:48" x14ac:dyDescent="0.2">
      <c r="A57" s="10"/>
      <c r="B57" s="10"/>
      <c r="C57" s="14"/>
      <c r="E57" s="14"/>
      <c r="F57" s="14"/>
      <c r="G57" s="21"/>
      <c r="H57" s="21"/>
      <c r="I57" s="14"/>
      <c r="J57" s="14"/>
      <c r="K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</row>
    <row r="58" spans="1:48" x14ac:dyDescent="0.2">
      <c r="A58" s="10"/>
      <c r="B58" s="10"/>
      <c r="C58" s="14"/>
      <c r="E58" s="14"/>
      <c r="F58" s="14"/>
      <c r="G58" s="21"/>
      <c r="H58" s="21"/>
      <c r="I58" s="14"/>
      <c r="J58" s="14"/>
      <c r="K58" s="14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</row>
    <row r="59" spans="1:48" x14ac:dyDescent="0.2">
      <c r="A59" s="10"/>
      <c r="B59" s="10"/>
      <c r="C59" s="14"/>
      <c r="E59" s="14"/>
      <c r="F59" s="14"/>
      <c r="G59" s="21"/>
      <c r="H59" s="21"/>
      <c r="I59" s="14"/>
      <c r="J59" s="14"/>
      <c r="K59" s="14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</row>
    <row r="60" spans="1:48" x14ac:dyDescent="0.2">
      <c r="A60" s="10"/>
      <c r="B60" s="10"/>
      <c r="C60" s="14"/>
      <c r="E60" s="14"/>
      <c r="F60" s="14"/>
      <c r="G60" s="21"/>
      <c r="H60" s="21"/>
      <c r="I60" s="14"/>
      <c r="J60" s="14"/>
      <c r="K60" s="14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</row>
    <row r="61" spans="1:48" x14ac:dyDescent="0.2">
      <c r="A61" s="10"/>
      <c r="B61" s="10"/>
      <c r="C61" s="14"/>
      <c r="E61" s="14"/>
      <c r="F61" s="14"/>
      <c r="G61" s="21"/>
      <c r="H61" s="21"/>
      <c r="I61" s="14"/>
      <c r="J61" s="14"/>
      <c r="K61" s="14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</row>
    <row r="62" spans="1:48" x14ac:dyDescent="0.2">
      <c r="A62" s="10"/>
      <c r="B62" s="10"/>
      <c r="C62" s="14"/>
      <c r="E62" s="14"/>
      <c r="F62" s="14"/>
      <c r="G62" s="21"/>
      <c r="H62" s="21"/>
      <c r="I62" s="14"/>
      <c r="J62" s="14"/>
      <c r="K62" s="14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</row>
    <row r="63" spans="1:48" x14ac:dyDescent="0.2">
      <c r="A63" s="10"/>
      <c r="B63" s="10"/>
      <c r="C63" s="14"/>
      <c r="E63" s="14"/>
      <c r="F63" s="14"/>
      <c r="G63" s="21"/>
      <c r="H63" s="21"/>
      <c r="I63" s="14"/>
      <c r="J63" s="14"/>
      <c r="K63" s="14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</row>
    <row r="64" spans="1:48" x14ac:dyDescent="0.2">
      <c r="A64" s="10"/>
      <c r="B64" s="10"/>
      <c r="C64" s="14"/>
      <c r="E64" s="14"/>
      <c r="F64" s="14"/>
      <c r="G64" s="21"/>
      <c r="H64" s="21"/>
      <c r="I64" s="14"/>
      <c r="J64" s="14"/>
      <c r="K64" s="14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</row>
    <row r="65" spans="1:48" x14ac:dyDescent="0.2">
      <c r="A65" s="10"/>
      <c r="B65" s="10"/>
      <c r="C65" s="14"/>
      <c r="E65" s="14"/>
      <c r="F65" s="14"/>
      <c r="G65" s="21"/>
      <c r="H65" s="21"/>
      <c r="I65" s="14"/>
      <c r="J65" s="14"/>
      <c r="K65" s="14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</row>
    <row r="66" spans="1:48" x14ac:dyDescent="0.2">
      <c r="A66" s="10"/>
      <c r="B66" s="10"/>
      <c r="C66" s="14"/>
      <c r="E66" s="14"/>
      <c r="F66" s="14"/>
      <c r="G66" s="21"/>
      <c r="H66" s="21"/>
      <c r="I66" s="14"/>
      <c r="J66" s="14"/>
      <c r="K66" s="14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</row>
    <row r="67" spans="1:48" x14ac:dyDescent="0.2">
      <c r="A67" s="10"/>
      <c r="B67" s="10"/>
      <c r="C67" s="14"/>
      <c r="E67" s="14"/>
      <c r="F67" s="14"/>
      <c r="G67" s="21"/>
      <c r="H67" s="21"/>
      <c r="I67" s="14"/>
      <c r="J67" s="14"/>
      <c r="K67" s="14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</row>
    <row r="68" spans="1:48" x14ac:dyDescent="0.2">
      <c r="A68" s="10"/>
      <c r="B68" s="10"/>
      <c r="C68" s="14"/>
      <c r="E68" s="14"/>
      <c r="F68" s="14"/>
      <c r="G68" s="21"/>
      <c r="H68" s="21"/>
      <c r="I68" s="14"/>
      <c r="J68" s="14"/>
      <c r="K68" s="14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</row>
    <row r="69" spans="1:48" x14ac:dyDescent="0.2">
      <c r="A69" s="10"/>
      <c r="B69" s="10"/>
      <c r="C69" s="14"/>
      <c r="E69" s="14"/>
      <c r="F69" s="14"/>
      <c r="G69" s="21"/>
      <c r="H69" s="21"/>
      <c r="I69" s="14"/>
      <c r="J69" s="14"/>
      <c r="K69" s="14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</row>
    <row r="70" spans="1:48" x14ac:dyDescent="0.2">
      <c r="A70" s="10"/>
      <c r="B70" s="10"/>
      <c r="C70" s="14"/>
      <c r="E70" s="14"/>
      <c r="F70" s="14"/>
      <c r="G70" s="21"/>
      <c r="H70" s="21"/>
      <c r="I70" s="14"/>
      <c r="J70" s="14"/>
      <c r="K70" s="14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</row>
    <row r="71" spans="1:48" x14ac:dyDescent="0.2">
      <c r="A71" s="10"/>
      <c r="B71" s="10"/>
      <c r="C71" s="14"/>
      <c r="E71" s="14"/>
      <c r="F71" s="14"/>
      <c r="G71" s="21"/>
      <c r="H71" s="21"/>
      <c r="I71" s="14"/>
      <c r="J71" s="14"/>
      <c r="K71" s="14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</row>
    <row r="72" spans="1:48" x14ac:dyDescent="0.2">
      <c r="A72" s="10"/>
      <c r="B72" s="10"/>
      <c r="C72" s="14"/>
      <c r="E72" s="14"/>
      <c r="F72" s="14"/>
      <c r="G72" s="21"/>
      <c r="H72" s="21"/>
      <c r="I72" s="14"/>
      <c r="J72" s="14"/>
      <c r="K72" s="14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</row>
    <row r="73" spans="1:48" x14ac:dyDescent="0.2">
      <c r="A73" s="10"/>
      <c r="B73" s="10"/>
      <c r="C73" s="14"/>
      <c r="E73" s="14"/>
      <c r="F73" s="14"/>
      <c r="G73" s="21"/>
      <c r="H73" s="21"/>
      <c r="I73" s="14"/>
      <c r="J73" s="14"/>
      <c r="K73" s="14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</row>
    <row r="74" spans="1:48" x14ac:dyDescent="0.2">
      <c r="A74" s="10"/>
      <c r="B74" s="10"/>
      <c r="C74" s="14"/>
      <c r="E74" s="14"/>
      <c r="F74" s="14"/>
      <c r="G74" s="21"/>
      <c r="H74" s="21"/>
      <c r="I74" s="14"/>
      <c r="J74" s="14"/>
      <c r="K74" s="14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</row>
    <row r="75" spans="1:48" x14ac:dyDescent="0.2">
      <c r="A75" s="10"/>
      <c r="B75" s="10"/>
      <c r="C75" s="14"/>
      <c r="E75" s="14"/>
      <c r="F75" s="14"/>
      <c r="G75" s="21"/>
      <c r="H75" s="21"/>
      <c r="I75" s="14"/>
      <c r="J75" s="14"/>
      <c r="K75" s="14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</row>
    <row r="76" spans="1:48" x14ac:dyDescent="0.2">
      <c r="A76" s="10"/>
      <c r="B76" s="10"/>
      <c r="C76" s="14"/>
      <c r="E76" s="14"/>
      <c r="F76" s="14"/>
      <c r="G76" s="21"/>
      <c r="H76" s="21"/>
      <c r="I76" s="14"/>
      <c r="J76" s="14"/>
      <c r="K76" s="14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</row>
    <row r="77" spans="1:48" x14ac:dyDescent="0.2">
      <c r="A77" s="10"/>
      <c r="B77" s="10"/>
      <c r="C77" s="14"/>
      <c r="E77" s="14"/>
      <c r="F77" s="14"/>
      <c r="G77" s="21"/>
      <c r="H77" s="21"/>
      <c r="I77" s="14"/>
      <c r="J77" s="14"/>
      <c r="K77" s="14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</row>
    <row r="78" spans="1:48" x14ac:dyDescent="0.2">
      <c r="A78" s="10"/>
      <c r="B78" s="10"/>
      <c r="C78" s="14"/>
      <c r="E78" s="14"/>
      <c r="F78" s="14"/>
      <c r="G78" s="21"/>
      <c r="H78" s="21"/>
      <c r="I78" s="14"/>
      <c r="J78" s="14"/>
      <c r="K78" s="14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</row>
    <row r="79" spans="1:48" x14ac:dyDescent="0.2">
      <c r="A79" s="10"/>
      <c r="B79" s="10"/>
      <c r="C79" s="14"/>
      <c r="E79" s="14"/>
      <c r="F79" s="14"/>
      <c r="G79" s="21"/>
      <c r="H79" s="21"/>
      <c r="I79" s="14"/>
      <c r="J79" s="14"/>
      <c r="K79" s="14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</row>
    <row r="80" spans="1:48" x14ac:dyDescent="0.2">
      <c r="A80" s="10"/>
      <c r="B80" s="10"/>
      <c r="C80" s="14"/>
      <c r="E80" s="14"/>
      <c r="F80" s="14"/>
      <c r="G80" s="21"/>
      <c r="H80" s="21"/>
      <c r="I80" s="14"/>
      <c r="J80" s="14"/>
      <c r="K80" s="14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</row>
    <row r="81" spans="1:48" x14ac:dyDescent="0.2">
      <c r="A81" s="10"/>
      <c r="B81" s="10"/>
      <c r="C81" s="14"/>
      <c r="E81" s="14"/>
      <c r="F81" s="14"/>
      <c r="G81" s="21"/>
      <c r="H81" s="21"/>
      <c r="I81" s="14"/>
      <c r="J81" s="14"/>
      <c r="K81" s="14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</row>
    <row r="82" spans="1:48" x14ac:dyDescent="0.2">
      <c r="A82" s="10"/>
      <c r="B82" s="10"/>
      <c r="C82" s="14"/>
      <c r="E82" s="14"/>
      <c r="F82" s="14"/>
      <c r="G82" s="21"/>
      <c r="H82" s="21"/>
      <c r="I82" s="14"/>
      <c r="J82" s="14"/>
      <c r="K82" s="14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</row>
    <row r="83" spans="1:48" x14ac:dyDescent="0.2">
      <c r="A83" s="10"/>
      <c r="B83" s="10"/>
      <c r="C83" s="14"/>
      <c r="E83" s="14"/>
      <c r="F83" s="14"/>
      <c r="G83" s="21"/>
      <c r="H83" s="21"/>
      <c r="I83" s="14"/>
      <c r="J83" s="14"/>
      <c r="K83" s="14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</row>
    <row r="84" spans="1:48" x14ac:dyDescent="0.2">
      <c r="A84" s="10"/>
      <c r="B84" s="10"/>
      <c r="C84" s="14"/>
      <c r="E84" s="14"/>
      <c r="F84" s="14"/>
      <c r="G84" s="21"/>
      <c r="H84" s="21"/>
      <c r="I84" s="14"/>
      <c r="J84" s="14"/>
      <c r="K84" s="14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</row>
    <row r="85" spans="1:48" x14ac:dyDescent="0.2">
      <c r="A85" s="10"/>
      <c r="B85" s="10"/>
      <c r="C85" s="14"/>
      <c r="E85" s="14"/>
      <c r="F85" s="14"/>
      <c r="G85" s="21"/>
      <c r="H85" s="21"/>
      <c r="I85" s="14"/>
      <c r="J85" s="14"/>
      <c r="K85" s="14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</row>
    <row r="86" spans="1:48" x14ac:dyDescent="0.2">
      <c r="A86" s="10"/>
      <c r="B86" s="10"/>
      <c r="C86" s="14"/>
      <c r="E86" s="14"/>
      <c r="F86" s="14"/>
      <c r="G86" s="21"/>
      <c r="H86" s="21"/>
      <c r="I86" s="14"/>
      <c r="J86" s="14"/>
      <c r="K86" s="14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</row>
    <row r="87" spans="1:48" x14ac:dyDescent="0.2">
      <c r="A87" s="10"/>
      <c r="B87" s="10"/>
      <c r="C87" s="14"/>
      <c r="E87" s="14"/>
      <c r="F87" s="14"/>
      <c r="G87" s="21"/>
      <c r="H87" s="21"/>
      <c r="I87" s="14"/>
      <c r="J87" s="14"/>
      <c r="K87" s="14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</row>
    <row r="88" spans="1:48" x14ac:dyDescent="0.2">
      <c r="A88" s="10"/>
      <c r="B88" s="10"/>
      <c r="C88" s="14"/>
      <c r="E88" s="14"/>
      <c r="F88" s="14"/>
      <c r="G88" s="21"/>
      <c r="H88" s="21"/>
      <c r="I88" s="14"/>
      <c r="J88" s="14"/>
      <c r="K88" s="14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</row>
    <row r="89" spans="1:48" x14ac:dyDescent="0.2">
      <c r="A89" s="10"/>
      <c r="B89" s="10"/>
      <c r="C89" s="14"/>
      <c r="E89" s="14"/>
      <c r="F89" s="14"/>
      <c r="G89" s="21"/>
      <c r="H89" s="21"/>
      <c r="I89" s="14"/>
      <c r="J89" s="14"/>
      <c r="K89" s="14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</row>
    <row r="90" spans="1:48" x14ac:dyDescent="0.2">
      <c r="A90" s="10"/>
      <c r="B90" s="10"/>
      <c r="C90" s="14"/>
      <c r="E90" s="14"/>
      <c r="F90" s="14"/>
      <c r="G90" s="21"/>
      <c r="H90" s="21"/>
      <c r="I90" s="14"/>
      <c r="J90" s="14"/>
      <c r="K90" s="14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</row>
    <row r="91" spans="1:48" x14ac:dyDescent="0.2">
      <c r="A91" s="10"/>
      <c r="B91" s="10"/>
      <c r="C91" s="14"/>
      <c r="E91" s="14"/>
      <c r="F91" s="14"/>
      <c r="G91" s="21"/>
      <c r="H91" s="21"/>
      <c r="I91" s="14"/>
      <c r="J91" s="14"/>
      <c r="K91" s="14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</row>
    <row r="92" spans="1:48" x14ac:dyDescent="0.2">
      <c r="A92" s="10"/>
      <c r="B92" s="10"/>
      <c r="C92" s="14"/>
      <c r="E92" s="14"/>
      <c r="F92" s="14"/>
      <c r="G92" s="21"/>
      <c r="H92" s="21"/>
      <c r="I92" s="14"/>
      <c r="J92" s="14"/>
      <c r="K92" s="14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</row>
    <row r="93" spans="1:48" x14ac:dyDescent="0.2">
      <c r="A93" s="10"/>
      <c r="B93" s="10"/>
      <c r="C93" s="14"/>
      <c r="E93" s="14"/>
      <c r="F93" s="14"/>
      <c r="G93" s="21"/>
      <c r="H93" s="21"/>
      <c r="I93" s="14"/>
      <c r="J93" s="14"/>
      <c r="K93" s="14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</row>
    <row r="94" spans="1:48" x14ac:dyDescent="0.2">
      <c r="A94" s="10"/>
      <c r="B94" s="10"/>
      <c r="C94" s="14"/>
      <c r="E94" s="14"/>
      <c r="F94" s="14"/>
      <c r="G94" s="21"/>
      <c r="H94" s="21"/>
      <c r="I94" s="14"/>
      <c r="J94" s="14"/>
      <c r="K94" s="14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</row>
    <row r="95" spans="1:48" x14ac:dyDescent="0.2">
      <c r="A95" s="10"/>
      <c r="B95" s="10"/>
      <c r="C95" s="14"/>
      <c r="E95" s="14"/>
      <c r="F95" s="14"/>
      <c r="G95" s="21"/>
      <c r="H95" s="21"/>
      <c r="I95" s="14"/>
      <c r="J95" s="14"/>
      <c r="K95" s="14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</row>
    <row r="96" spans="1:48" x14ac:dyDescent="0.2">
      <c r="A96" s="10"/>
      <c r="B96" s="10"/>
      <c r="C96" s="14"/>
      <c r="E96" s="14"/>
      <c r="F96" s="14"/>
      <c r="G96" s="21"/>
      <c r="H96" s="21"/>
      <c r="I96" s="14"/>
      <c r="J96" s="14"/>
      <c r="K96" s="14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</row>
  </sheetData>
  <mergeCells count="4">
    <mergeCell ref="A1:K1"/>
    <mergeCell ref="L1:W1"/>
    <mergeCell ref="Q4:U4"/>
    <mergeCell ref="M6:N6"/>
  </mergeCells>
  <phoneticPr fontId="0" type="noConversion"/>
  <printOptions horizontalCentered="1"/>
  <pageMargins left="0.65" right="0.65" top="1" bottom="0.5" header="0.5" footer="0.5"/>
  <pageSetup scale="96" firstPageNumber="104" fitToWidth="0" orientation="landscape" useFirstPageNumber="1" r:id="rId1"/>
  <headerFooter alignWithMargins="0">
    <oddHeader>&amp;C&amp;"Arial,Italic"&amp;9
Table 24</oddHeader>
    <oddFooter>&amp;L&amp;9&amp;K00-024         ~County of San Diego~&amp;C&amp;9&amp;P</oddFooter>
  </headerFooter>
  <colBreaks count="1" manualBreakCount="1">
    <brk id="11" max="46" man="1"/>
  </colBreaks>
  <ignoredErrors>
    <ignoredError sqref="C6 I6 T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Historical Stats</vt:lpstr>
      <vt:lpstr>'Historical Stats'!Print_Area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EBAROYAC</dc:creator>
  <cp:lastModifiedBy>Romero, Jill</cp:lastModifiedBy>
  <cp:lastPrinted>2022-08-09T16:00:50Z</cp:lastPrinted>
  <dcterms:created xsi:type="dcterms:W3CDTF">1999-08-24T22:38:32Z</dcterms:created>
  <dcterms:modified xsi:type="dcterms:W3CDTF">2022-08-09T16:01:07Z</dcterms:modified>
</cp:coreProperties>
</file>