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cosd.co.san-diego.ca.us\sandfsroot\fgg\ac\PTS\CRA\RDA Successor Agency\RDA Activities\FY2021-22\Tax Rate Book Pages\"/>
    </mc:Choice>
  </mc:AlternateContent>
  <xr:revisionPtr revIDLastSave="0" documentId="13_ncr:1_{496FB527-4A00-4551-ABE5-C5C1734DE7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(Jan-Jun)'!$A$1:$S$33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21" i="1" s="1"/>
  <c r="E19" i="1"/>
  <c r="E21" i="1" s="1"/>
  <c r="F19" i="1"/>
  <c r="F21" i="1" s="1"/>
  <c r="G19" i="1"/>
  <c r="G21" i="1" s="1"/>
  <c r="H19" i="1"/>
  <c r="H21" i="1" s="1"/>
  <c r="I19" i="1"/>
  <c r="I21" i="1" s="1"/>
  <c r="J19" i="1"/>
  <c r="J21" i="1" s="1"/>
  <c r="K19" i="1"/>
  <c r="K21" i="1" s="1"/>
  <c r="L19" i="1"/>
  <c r="L21" i="1" s="1"/>
  <c r="M19" i="1"/>
  <c r="M21" i="1" s="1"/>
  <c r="N19" i="1"/>
  <c r="N21" i="1" s="1"/>
  <c r="O19" i="1"/>
  <c r="O21" i="1" s="1"/>
  <c r="P19" i="1"/>
  <c r="P21" i="1" s="1"/>
  <c r="Q19" i="1"/>
  <c r="Q21" i="1" s="1"/>
  <c r="R19" i="1"/>
  <c r="R21" i="1" s="1"/>
  <c r="S19" i="1"/>
  <c r="S21" i="1" s="1"/>
  <c r="C19" i="1"/>
  <c r="C21" i="1" s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29" i="1"/>
  <c r="B28" i="1"/>
  <c r="B27" i="1"/>
  <c r="B26" i="1"/>
  <c r="B25" i="1"/>
  <c r="B24" i="1"/>
  <c r="B23" i="1"/>
  <c r="B18" i="1"/>
  <c r="B16" i="1"/>
  <c r="B15" i="1"/>
  <c r="B14" i="1"/>
  <c r="B13" i="1"/>
  <c r="B12" i="1"/>
  <c r="B11" i="1"/>
  <c r="B10" i="1"/>
  <c r="B9" i="1"/>
  <c r="B6" i="1"/>
  <c r="B30" i="1" l="1"/>
  <c r="B21" i="1"/>
  <c r="B19" i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<sst xmlns="http://schemas.openxmlformats.org/spreadsheetml/2006/main" count="44" uniqueCount="43">
  <si>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</si>
  <si>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</si>
  <si>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</si>
  <si>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</si>
  <si>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</si>
  <si>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</si>
  <si>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</si>
  <si>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</si>
  <si>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</si>
  <si>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</si>
  <si>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</si>
  <si>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</si>
  <si>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</si>
  <si>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</si>
  <si>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</si>
  <si>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</si>
  <si>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</si>
  <si>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</si>
  <si>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</si>
  <si>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</si>
  <si>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</si>
  <si>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</si>
  <si>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</si>
  <si>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</si>
  <si>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</si>
  <si>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</si>
  <si>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</si>
  <si>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</si>
  <si>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</si>
  <si>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</si>
  <si>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</si>
  <si>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</si>
  <si>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</si>
  <si>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</si>
  <si>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</si>
  <si>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</si>
  <si>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</si>
  <si>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</si>
  <si>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</si>
  <si>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</si>
  <si>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</si>
  <si>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JANUARY 4, 2021 PAYMENT</t>
  </si>
  <si>
    <t>Note: This distribution is related to Recognized Obligation Payment Schedule (ROPS) for January 2021 to June 2021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</si>
</sst>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1" xfId="1" applyNumberFormat="1" applyFont="1" applyFill="1" applyBorder="1" applyAlignment="1"/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2" xfId="2" quotePrefix="1" applyNumberFormat="1" applyFont="1" applyFill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0" fontId="2" fillId="0" borderId="0" xfId="1" applyFont="1" applyAlignment="1"/>
    <xf numFmtId="0" fontId="5" fillId="0" borderId="1" xfId="1" applyFont="1" applyFill="1" applyBorder="1" applyAlignment="1">
      <alignment horizontal="left" indent="2"/>
    </xf>
    <xf numFmtId="0" fontId="5" fillId="0" borderId="4" xfId="1" applyFont="1" applyFill="1" applyBorder="1" applyAlignment="1">
      <alignment wrapText="1"/>
    </xf>
    <xf numFmtId="41" fontId="5" fillId="0" borderId="2" xfId="1" applyNumberFormat="1" applyFont="1" applyFill="1" applyBorder="1" applyAlignment="1"/>
    <xf numFmtId="166" fontId="5" fillId="0" borderId="1" xfId="3" applyNumberFormat="1" applyFont="1" applyFill="1" applyBorder="1" applyAlignment="1"/>
    <xf numFmtId="166" fontId="5" fillId="0" borderId="2" xfId="3" applyNumberFormat="1" applyFont="1" applyFill="1" applyBorder="1" applyAlignment="1"/>
    <xf numFmtId="0" fontId="2" fillId="0" borderId="0" xfId="1" applyFont="1" applyAlignment="1">
      <alignment horizontal="center"/>
    </xf>
  </cellXfs>
  <cellStyles count="4">
    <cellStyle name="Comma 3" xfId="2" xr:uid="{00000000-0005-0000-0000-000000000000}"/>
    <cellStyle name="Currency" xfId="3" builtinId="4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3"/>
  <sheetViews>
    <sheetView showGridLines="0" tabSelected="1" view="pageLayout" zoomScale="90" zoomScaleNormal="85" zoomScaleSheetLayoutView="55" zoomScalePageLayoutView="90" workbookViewId="0">
      <selection activeCell="F21" sqref="F21"/>
    </sheetView>
  </sheetViews>
  <sheetFormatPr defaultColWidth="9.1796875" defaultRowHeight="14" x14ac:dyDescent="0.3"/>
  <cols>
    <col min="1" max="1" width="39.7265625" style="38" customWidth="1"/>
    <col min="2" max="2" width="13.1796875" style="39" bestFit="1" customWidth="1"/>
    <col min="3" max="4" width="12.1796875" style="40" bestFit="1" customWidth="1"/>
    <col min="5" max="5" width="12" style="40" bestFit="1" customWidth="1"/>
    <col min="6" max="6" width="12.1796875" style="40" bestFit="1" customWidth="1"/>
    <col min="7" max="7" width="12" style="40" bestFit="1" customWidth="1"/>
    <col min="8" max="8" width="12.26953125" style="40" customWidth="1"/>
    <col min="9" max="9" width="11.26953125" style="40" customWidth="1"/>
    <col min="10" max="10" width="12.1796875" style="40" bestFit="1" customWidth="1"/>
    <col min="11" max="11" width="11.26953125" style="40" customWidth="1"/>
    <col min="12" max="12" width="11" style="40" customWidth="1"/>
    <col min="13" max="13" width="12.54296875" style="40" customWidth="1"/>
    <col min="14" max="14" width="12" style="40" bestFit="1" customWidth="1"/>
    <col min="15" max="15" width="11" style="40" customWidth="1"/>
    <col min="16" max="16" width="12" style="40" bestFit="1" customWidth="1"/>
    <col min="17" max="17" width="9.54296875" style="40" bestFit="1" customWidth="1"/>
    <col min="18" max="18" width="12" style="40" bestFit="1" customWidth="1"/>
    <col min="19" max="19" width="13.1796875" style="40" customWidth="1"/>
    <col min="20" max="20" width="14.54296875" style="2" customWidth="1"/>
    <col min="21" max="21" width="13.26953125" style="2" bestFit="1" customWidth="1"/>
    <col min="22" max="16384" width="9.1796875" style="2"/>
  </cols>
  <sheetData>
    <row r="1" spans="1:21" ht="15.5" x14ac:dyDescent="0.35">
      <c r="A1" s="50" t="s">
        <v>0</v>
      </c>
      <c r="B1" s="50"/>
      <c r="C1" s="50"/>
      <c r="D1" s="50"/>
      <c r="E1" s="50"/>
      <c r="F1" s="50"/>
      <c r="G1" s="50"/>
      <c r="H1" s="50"/>
      <c r="I1" s="44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5" x14ac:dyDescent="0.35">
      <c r="A2" s="50" t="s">
        <v>41</v>
      </c>
      <c r="B2" s="50"/>
      <c r="C2" s="50"/>
      <c r="D2" s="50"/>
      <c r="E2" s="50"/>
      <c r="F2" s="50"/>
      <c r="G2" s="50"/>
      <c r="H2" s="50"/>
      <c r="I2" s="44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5" x14ac:dyDescent="0.35">
      <c r="A3" s="50"/>
      <c r="B3" s="50"/>
      <c r="C3" s="50"/>
      <c r="D3" s="50"/>
      <c r="E3" s="50"/>
      <c r="F3" s="50"/>
      <c r="G3" s="50"/>
      <c r="H3" s="50"/>
      <c r="I3" s="50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34.5" x14ac:dyDescent="0.25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pans="1:21" ht="12.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2.5" x14ac:dyDescent="0.25">
      <c r="A6" s="10" t="s">
        <v>20</v>
      </c>
      <c r="B6" s="48">
        <f>SUM(C6:S6)</f>
        <v>325951337.07999998</v>
      </c>
      <c r="C6" s="48">
        <v>7005535.2199999988</v>
      </c>
      <c r="D6" s="48">
        <v>9193252.1700000037</v>
      </c>
      <c r="E6" s="48">
        <v>13676906.399999995</v>
      </c>
      <c r="F6" s="48">
        <v>10486775.309999993</v>
      </c>
      <c r="G6" s="48">
        <v>17445212.379999992</v>
      </c>
      <c r="H6" s="48">
        <v>8449255.3799999971</v>
      </c>
      <c r="I6" s="48">
        <v>2556021.2099999995</v>
      </c>
      <c r="J6" s="48">
        <v>2268203.6999999993</v>
      </c>
      <c r="K6" s="48">
        <v>10643810.439999996</v>
      </c>
      <c r="L6" s="48">
        <v>7778740.1299999952</v>
      </c>
      <c r="M6" s="48">
        <v>142289768.59999996</v>
      </c>
      <c r="N6" s="48">
        <v>45252101.430000015</v>
      </c>
      <c r="O6" s="48">
        <v>7188979.919999999</v>
      </c>
      <c r="P6" s="48">
        <v>24479120.430000003</v>
      </c>
      <c r="Q6" s="48">
        <v>820472.99</v>
      </c>
      <c r="R6" s="48">
        <v>13643677.179999992</v>
      </c>
      <c r="S6" s="48">
        <v>2773504.1900000004</v>
      </c>
    </row>
    <row r="7" spans="1:21" ht="12.5" x14ac:dyDescent="0.25">
      <c r="A7" s="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1" ht="34.5" x14ac:dyDescent="0.25">
      <c r="A8" s="46" t="s">
        <v>21</v>
      </c>
      <c r="B8" s="46"/>
      <c r="C8" s="4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1" ht="12.5" x14ac:dyDescent="0.25">
      <c r="A9" s="45" t="s">
        <v>22</v>
      </c>
      <c r="B9" s="11">
        <f t="shared" ref="B9:B16" si="0">SUM(C9:S9)</f>
        <v>3874387.5399999996</v>
      </c>
      <c r="C9" s="22">
        <v>87599.03</v>
      </c>
      <c r="D9" s="15">
        <v>169532.13</v>
      </c>
      <c r="E9" s="15">
        <v>147009.28</v>
      </c>
      <c r="F9" s="15">
        <v>125065.39</v>
      </c>
      <c r="G9" s="15">
        <v>186180.08000000002</v>
      </c>
      <c r="H9" s="15">
        <v>102308.73</v>
      </c>
      <c r="I9" s="15">
        <v>49421.3</v>
      </c>
      <c r="J9" s="15">
        <v>31792.73</v>
      </c>
      <c r="K9" s="15">
        <v>171171.12</v>
      </c>
      <c r="L9" s="15">
        <v>89827.19</v>
      </c>
      <c r="M9" s="15">
        <v>1648396.16</v>
      </c>
      <c r="N9" s="15">
        <v>493791.07</v>
      </c>
      <c r="O9" s="15">
        <v>89719.95</v>
      </c>
      <c r="P9" s="15">
        <v>264567.12</v>
      </c>
      <c r="Q9" s="15">
        <v>16384.34</v>
      </c>
      <c r="R9" s="15">
        <v>162606.19</v>
      </c>
      <c r="S9" s="15">
        <v>39015.729999999996</v>
      </c>
      <c r="U9" s="16"/>
    </row>
    <row r="10" spans="1:21" ht="12.5" x14ac:dyDescent="0.25">
      <c r="A10" s="14" t="s">
        <v>23</v>
      </c>
      <c r="B10" s="11">
        <f t="shared" si="0"/>
        <v>6178042.2599999998</v>
      </c>
      <c r="C10" s="15">
        <v>160930.92000000001</v>
      </c>
      <c r="D10" s="15">
        <v>128103.23999999999</v>
      </c>
      <c r="E10" s="43">
        <v>0</v>
      </c>
      <c r="F10" s="15">
        <v>79472.86</v>
      </c>
      <c r="G10" s="15">
        <v>214411.98</v>
      </c>
      <c r="H10" s="15">
        <v>351421.48</v>
      </c>
      <c r="I10" s="43">
        <v>0</v>
      </c>
      <c r="J10" s="43">
        <v>0</v>
      </c>
      <c r="K10" s="15">
        <v>280500.13000000006</v>
      </c>
      <c r="L10" s="15">
        <v>219627.66</v>
      </c>
      <c r="M10" s="15">
        <v>4486509.7300000004</v>
      </c>
      <c r="N10" s="43">
        <v>0</v>
      </c>
      <c r="O10" s="15">
        <v>228764.36000000002</v>
      </c>
      <c r="P10" s="43">
        <v>0</v>
      </c>
      <c r="Q10" s="15">
        <v>28299.35</v>
      </c>
      <c r="R10" s="15">
        <v>0.54999999999999993</v>
      </c>
      <c r="S10" s="43">
        <v>0</v>
      </c>
      <c r="U10" s="16"/>
    </row>
    <row r="11" spans="1:21" ht="12.5" x14ac:dyDescent="0.25">
      <c r="A11" s="14" t="s">
        <v>24</v>
      </c>
      <c r="B11" s="11">
        <f t="shared" si="0"/>
        <v>40478598.859999999</v>
      </c>
      <c r="C11" s="15">
        <v>131611.60000000003</v>
      </c>
      <c r="D11" s="15">
        <v>744974.97</v>
      </c>
      <c r="E11" s="43">
        <v>0</v>
      </c>
      <c r="F11" s="15">
        <v>1382112.1300000001</v>
      </c>
      <c r="G11" s="15">
        <v>2406849.7400000002</v>
      </c>
      <c r="H11" s="15">
        <v>395997.82</v>
      </c>
      <c r="I11" s="15">
        <v>74715.14</v>
      </c>
      <c r="J11" s="15">
        <v>442468.87</v>
      </c>
      <c r="K11" s="15">
        <v>1488907.85</v>
      </c>
      <c r="L11" s="15">
        <v>238908.02</v>
      </c>
      <c r="M11" s="15">
        <v>16794673.859999999</v>
      </c>
      <c r="N11" s="15">
        <v>10493485.419999998</v>
      </c>
      <c r="O11" s="15">
        <v>309168.95999999996</v>
      </c>
      <c r="P11" s="15">
        <v>4068095.33</v>
      </c>
      <c r="Q11" s="15">
        <v>37752.670000000006</v>
      </c>
      <c r="R11" s="15">
        <v>1468876.48</v>
      </c>
      <c r="S11" s="43">
        <v>0</v>
      </c>
      <c r="U11" s="16"/>
    </row>
    <row r="12" spans="1:21" ht="12.5" x14ac:dyDescent="0.25">
      <c r="A12" s="14" t="s">
        <v>25</v>
      </c>
      <c r="B12" s="11">
        <f t="shared" si="0"/>
        <v>2902458.8100000005</v>
      </c>
      <c r="C12" s="15">
        <v>31420.840000000004</v>
      </c>
      <c r="D12" s="15">
        <v>10600.8</v>
      </c>
      <c r="E12" s="43">
        <v>0</v>
      </c>
      <c r="F12" s="15">
        <v>35105.42</v>
      </c>
      <c r="G12" s="15">
        <v>208290.05</v>
      </c>
      <c r="H12" s="15">
        <v>27.779999999999998</v>
      </c>
      <c r="I12" s="43">
        <v>0</v>
      </c>
      <c r="J12" s="15">
        <v>6985.6500000000005</v>
      </c>
      <c r="K12" s="15">
        <v>9661.0899999999983</v>
      </c>
      <c r="L12" s="15">
        <v>35005.699999999997</v>
      </c>
      <c r="M12" s="15">
        <v>46218.26</v>
      </c>
      <c r="N12" s="15">
        <v>2338916.04</v>
      </c>
      <c r="O12" s="15">
        <v>52283.06</v>
      </c>
      <c r="P12" s="15">
        <v>59570.39</v>
      </c>
      <c r="Q12" s="15">
        <v>6459.99</v>
      </c>
      <c r="R12" s="15">
        <v>47566.039999999994</v>
      </c>
      <c r="S12" s="15">
        <v>14347.699999999999</v>
      </c>
      <c r="U12" s="16"/>
    </row>
    <row r="13" spans="1:21" ht="12.5" x14ac:dyDescent="0.25">
      <c r="A13" s="14" t="s">
        <v>26</v>
      </c>
      <c r="B13" s="11">
        <f t="shared" si="0"/>
        <v>37842828.470000006</v>
      </c>
      <c r="C13" s="41">
        <v>285013.42</v>
      </c>
      <c r="D13" s="15">
        <v>1080401.4999999998</v>
      </c>
      <c r="E13" s="15">
        <v>1311242.83</v>
      </c>
      <c r="F13" s="15">
        <v>1398112.9500000002</v>
      </c>
      <c r="G13" s="15">
        <v>4654278.08</v>
      </c>
      <c r="H13" s="15">
        <v>1190991.83</v>
      </c>
      <c r="I13" s="15">
        <v>49393.279999999999</v>
      </c>
      <c r="J13" s="15">
        <v>181287.42000000004</v>
      </c>
      <c r="K13" s="15">
        <v>116165.27000000002</v>
      </c>
      <c r="L13" s="15">
        <v>660665.86</v>
      </c>
      <c r="M13" s="15">
        <v>18494121.730000004</v>
      </c>
      <c r="N13" s="15">
        <v>5283181.2500000019</v>
      </c>
      <c r="O13" s="15">
        <v>699780.67999999993</v>
      </c>
      <c r="P13" s="43">
        <v>0</v>
      </c>
      <c r="Q13" s="15">
        <v>167923.36</v>
      </c>
      <c r="R13" s="15">
        <v>1965910.31</v>
      </c>
      <c r="S13" s="41">
        <v>304358.7</v>
      </c>
      <c r="T13" s="16"/>
      <c r="U13" s="16"/>
    </row>
    <row r="14" spans="1:21" ht="12.5" x14ac:dyDescent="0.25">
      <c r="A14" s="14" t="s">
        <v>27</v>
      </c>
      <c r="B14" s="11">
        <f t="shared" si="0"/>
        <v>5548810.0899999989</v>
      </c>
      <c r="C14" s="41">
        <v>78295.929999999993</v>
      </c>
      <c r="D14" s="15">
        <v>114363.59000000001</v>
      </c>
      <c r="E14" s="43">
        <v>0</v>
      </c>
      <c r="F14" s="15">
        <v>302460.43</v>
      </c>
      <c r="G14" s="15">
        <v>466430.71999999997</v>
      </c>
      <c r="H14" s="15">
        <v>115840.56</v>
      </c>
      <c r="I14" s="15">
        <v>9506.16</v>
      </c>
      <c r="J14" s="15">
        <v>68694.62</v>
      </c>
      <c r="K14" s="15">
        <v>205447.60000000003</v>
      </c>
      <c r="L14" s="15">
        <v>141777.41000000003</v>
      </c>
      <c r="M14" s="15">
        <v>2352737.3199999998</v>
      </c>
      <c r="N14" s="15">
        <v>802069.39</v>
      </c>
      <c r="O14" s="15">
        <v>112596.5</v>
      </c>
      <c r="P14" s="15">
        <v>656947.35</v>
      </c>
      <c r="Q14" s="15">
        <v>23347.920000000002</v>
      </c>
      <c r="R14" s="15">
        <v>76172.319999999992</v>
      </c>
      <c r="S14" s="15">
        <v>22122.270000000004</v>
      </c>
      <c r="U14" s="16"/>
    </row>
    <row r="15" spans="1:21" ht="12.5" x14ac:dyDescent="0.25">
      <c r="A15" s="14" t="s">
        <v>28</v>
      </c>
      <c r="B15" s="11">
        <f t="shared" si="0"/>
        <v>2150708.9900000002</v>
      </c>
      <c r="C15" s="41">
        <v>23573.579999999998</v>
      </c>
      <c r="D15" s="15">
        <v>48039.47</v>
      </c>
      <c r="E15" s="43">
        <v>0</v>
      </c>
      <c r="F15" s="15">
        <v>47462.960000000006</v>
      </c>
      <c r="G15" s="15">
        <v>212323.22</v>
      </c>
      <c r="H15" s="15">
        <v>51645.2</v>
      </c>
      <c r="I15" s="15">
        <v>1458.6899999999998</v>
      </c>
      <c r="J15" s="15">
        <v>14699.16</v>
      </c>
      <c r="K15" s="15">
        <v>210494.08000000002</v>
      </c>
      <c r="L15" s="15">
        <v>42728.63</v>
      </c>
      <c r="M15" s="15">
        <v>685436.41999999993</v>
      </c>
      <c r="N15" s="15">
        <v>537506.54000000015</v>
      </c>
      <c r="O15" s="15">
        <v>23671.73</v>
      </c>
      <c r="P15" s="15">
        <v>164972.79999999999</v>
      </c>
      <c r="Q15" s="15">
        <v>6874.5499999999993</v>
      </c>
      <c r="R15" s="15">
        <v>68646.600000000006</v>
      </c>
      <c r="S15" s="15">
        <v>11175.36</v>
      </c>
      <c r="U15" s="16"/>
    </row>
    <row r="16" spans="1:21" ht="12.5" x14ac:dyDescent="0.25">
      <c r="A16" s="14" t="s">
        <v>29</v>
      </c>
      <c r="B16" s="11">
        <f t="shared" si="0"/>
        <v>2701394.28</v>
      </c>
      <c r="C16" s="15">
        <v>125464.71</v>
      </c>
      <c r="D16" s="15">
        <v>177998.68</v>
      </c>
      <c r="E16" s="43">
        <v>0</v>
      </c>
      <c r="F16" s="15">
        <v>29170.219999999998</v>
      </c>
      <c r="G16" s="43">
        <v>0</v>
      </c>
      <c r="H16" s="15">
        <v>412532.33</v>
      </c>
      <c r="I16" s="43">
        <v>0</v>
      </c>
      <c r="J16" s="15">
        <v>21163.25</v>
      </c>
      <c r="K16" s="15">
        <v>33834.340000000004</v>
      </c>
      <c r="L16" s="15">
        <v>262389.71999999997</v>
      </c>
      <c r="M16" s="15">
        <v>1292687.4799999997</v>
      </c>
      <c r="N16" s="15">
        <v>3060.2</v>
      </c>
      <c r="O16" s="15">
        <v>177845.71</v>
      </c>
      <c r="P16" s="43">
        <v>0</v>
      </c>
      <c r="Q16" s="15">
        <v>29504.02</v>
      </c>
      <c r="R16" s="15">
        <v>134375.70000000001</v>
      </c>
      <c r="S16" s="15">
        <v>1367.9199999999998</v>
      </c>
      <c r="U16" s="16"/>
    </row>
    <row r="17" spans="1:21" s="19" customFormat="1" ht="6.75" customHeight="1" x14ac:dyDescent="0.25">
      <c r="A17" s="17"/>
      <c r="B17" s="18"/>
      <c r="C17" s="4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20"/>
    </row>
    <row r="18" spans="1:21" ht="34.5" x14ac:dyDescent="0.25">
      <c r="A18" s="21" t="s">
        <v>30</v>
      </c>
      <c r="B18" s="11">
        <f t="shared" ref="B18" si="1">SUM(C18:S18)</f>
        <v>86284698.730000004</v>
      </c>
      <c r="C18" s="22">
        <v>176862</v>
      </c>
      <c r="D18" s="22">
        <v>2109117</v>
      </c>
      <c r="E18" s="22">
        <v>3388311.7300000004</v>
      </c>
      <c r="F18" s="22">
        <v>1285278</v>
      </c>
      <c r="G18" s="22">
        <v>150000</v>
      </c>
      <c r="H18" s="22">
        <v>2973953</v>
      </c>
      <c r="I18" s="22">
        <v>133671</v>
      </c>
      <c r="J18" s="22">
        <v>533693</v>
      </c>
      <c r="K18" s="22">
        <v>485042</v>
      </c>
      <c r="L18" s="22">
        <v>376481</v>
      </c>
      <c r="M18" s="22">
        <v>50463362</v>
      </c>
      <c r="N18" s="22">
        <v>11524555</v>
      </c>
      <c r="O18" s="22">
        <v>1678091</v>
      </c>
      <c r="P18" s="22">
        <v>7414196</v>
      </c>
      <c r="Q18" s="22">
        <v>29852</v>
      </c>
      <c r="R18" s="22">
        <v>3080998</v>
      </c>
      <c r="S18" s="22">
        <v>481236</v>
      </c>
      <c r="U18" s="16"/>
    </row>
    <row r="19" spans="1:21" ht="24" customHeight="1" x14ac:dyDescent="0.25">
      <c r="A19" s="23" t="s">
        <v>31</v>
      </c>
      <c r="B19" s="11">
        <f>SUM(C19:S19)</f>
        <v>187961928.03</v>
      </c>
      <c r="C19" s="22">
        <f>SUM(C9:C18)</f>
        <v>1100772.0299999998</v>
      </c>
      <c r="D19" s="22">
        <f t="shared" ref="D19:S19" si="2">SUM(D9:D18)</f>
        <v>4583131.38</v>
      </c>
      <c r="E19" s="22">
        <f t="shared" si="2"/>
        <v>4846563.8400000008</v>
      </c>
      <c r="F19" s="22">
        <f t="shared" si="2"/>
        <v>4684240.3600000003</v>
      </c>
      <c r="G19" s="22">
        <f t="shared" si="2"/>
        <v>8498763.8699999992</v>
      </c>
      <c r="H19" s="22">
        <f t="shared" si="2"/>
        <v>5594718.7300000004</v>
      </c>
      <c r="I19" s="22">
        <f t="shared" si="2"/>
        <v>318165.57</v>
      </c>
      <c r="J19" s="22">
        <f t="shared" si="2"/>
        <v>1300784.7000000002</v>
      </c>
      <c r="K19" s="22">
        <f t="shared" si="2"/>
        <v>3001223.48</v>
      </c>
      <c r="L19" s="22">
        <f t="shared" si="2"/>
        <v>2067411.1899999997</v>
      </c>
      <c r="M19" s="22">
        <f t="shared" si="2"/>
        <v>96264142.960000008</v>
      </c>
      <c r="N19" s="22">
        <f t="shared" si="2"/>
        <v>31476564.91</v>
      </c>
      <c r="O19" s="22">
        <f t="shared" si="2"/>
        <v>3371921.95</v>
      </c>
      <c r="P19" s="22">
        <f t="shared" si="2"/>
        <v>12628348.989999998</v>
      </c>
      <c r="Q19" s="22">
        <f t="shared" si="2"/>
        <v>346398.2</v>
      </c>
      <c r="R19" s="22">
        <f t="shared" si="2"/>
        <v>7005152.1900000004</v>
      </c>
      <c r="S19" s="22">
        <f t="shared" si="2"/>
        <v>873623.67999999993</v>
      </c>
      <c r="T19" s="24"/>
      <c r="U19" s="16"/>
    </row>
    <row r="20" spans="1:21" ht="12.5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4"/>
      <c r="U20" s="16"/>
    </row>
    <row r="21" spans="1:21" ht="23" x14ac:dyDescent="0.25">
      <c r="A21" s="25" t="s">
        <v>32</v>
      </c>
      <c r="B21" s="11">
        <f>SUM(C21:S21)</f>
        <v>137989409.04999992</v>
      </c>
      <c r="C21" s="22">
        <f>C6-C19</f>
        <v>5904763.1899999995</v>
      </c>
      <c r="D21" s="22">
        <f t="shared" ref="D21:S21" si="3">D6-D19</f>
        <v>4610120.7900000038</v>
      </c>
      <c r="E21" s="22">
        <f t="shared" si="3"/>
        <v>8830342.5599999949</v>
      </c>
      <c r="F21" s="22">
        <f t="shared" si="3"/>
        <v>5802534.9499999927</v>
      </c>
      <c r="G21" s="22">
        <f t="shared" si="3"/>
        <v>8946448.5099999923</v>
      </c>
      <c r="H21" s="22">
        <f t="shared" si="3"/>
        <v>2854536.6499999966</v>
      </c>
      <c r="I21" s="22">
        <f t="shared" si="3"/>
        <v>2237855.6399999997</v>
      </c>
      <c r="J21" s="22">
        <f t="shared" si="3"/>
        <v>967418.99999999907</v>
      </c>
      <c r="K21" s="22">
        <f t="shared" si="3"/>
        <v>7642586.9599999953</v>
      </c>
      <c r="L21" s="22">
        <f t="shared" si="3"/>
        <v>5711328.9399999958</v>
      </c>
      <c r="M21" s="22">
        <f t="shared" si="3"/>
        <v>46025625.639999956</v>
      </c>
      <c r="N21" s="22">
        <f t="shared" si="3"/>
        <v>13775536.520000014</v>
      </c>
      <c r="O21" s="22">
        <f t="shared" si="3"/>
        <v>3817057.9699999988</v>
      </c>
      <c r="P21" s="22">
        <f t="shared" si="3"/>
        <v>11850771.440000005</v>
      </c>
      <c r="Q21" s="22">
        <f t="shared" si="3"/>
        <v>474074.79</v>
      </c>
      <c r="R21" s="22">
        <f t="shared" si="3"/>
        <v>6638524.9899999918</v>
      </c>
      <c r="S21" s="22">
        <f t="shared" si="3"/>
        <v>1899880.5100000005</v>
      </c>
      <c r="U21" s="16"/>
    </row>
    <row r="22" spans="1:21" ht="27" customHeight="1" x14ac:dyDescent="0.25">
      <c r="A22" s="13" t="s">
        <v>33</v>
      </c>
      <c r="B22" s="4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1" ht="12.5" x14ac:dyDescent="0.25">
      <c r="A23" s="26" t="s">
        <v>34</v>
      </c>
      <c r="B23" s="11">
        <f t="shared" ref="B23:B29" si="4">SUM(C23:S23)</f>
        <v>20306433.910000004</v>
      </c>
      <c r="C23" s="15">
        <v>1139359.8600000001</v>
      </c>
      <c r="D23" s="15">
        <v>687815.06</v>
      </c>
      <c r="E23" s="43">
        <v>0</v>
      </c>
      <c r="F23" s="15">
        <v>590540.14</v>
      </c>
      <c r="G23" s="15">
        <v>951055.97</v>
      </c>
      <c r="H23" s="15">
        <v>594464.0199999999</v>
      </c>
      <c r="I23" s="15">
        <v>249998.34</v>
      </c>
      <c r="J23" s="43">
        <v>141523.62</v>
      </c>
      <c r="K23" s="15">
        <v>1379764.3</v>
      </c>
      <c r="L23" s="15">
        <v>1131584.0900000001</v>
      </c>
      <c r="M23" s="15">
        <v>8060118.7199999997</v>
      </c>
      <c r="N23" s="15">
        <v>1023235.75</v>
      </c>
      <c r="O23" s="15">
        <v>768262.76</v>
      </c>
      <c r="P23" s="15">
        <v>2424849.71</v>
      </c>
      <c r="Q23" s="15">
        <v>82116.600000000006</v>
      </c>
      <c r="R23" s="15">
        <v>965492.96</v>
      </c>
      <c r="S23" s="15">
        <v>116252.01</v>
      </c>
      <c r="U23" s="16"/>
    </row>
    <row r="24" spans="1:21" ht="12.5" x14ac:dyDescent="0.25">
      <c r="A24" s="26" t="s">
        <v>35</v>
      </c>
      <c r="B24" s="11">
        <f t="shared" si="4"/>
        <v>20574674.779999997</v>
      </c>
      <c r="C24" s="15">
        <v>930702.14</v>
      </c>
      <c r="D24" s="15">
        <v>730436.41</v>
      </c>
      <c r="E24" s="43">
        <v>0</v>
      </c>
      <c r="F24" s="15">
        <v>918733.76</v>
      </c>
      <c r="G24" s="15">
        <v>1406037.59</v>
      </c>
      <c r="H24" s="15">
        <v>412998.87</v>
      </c>
      <c r="I24" s="15">
        <v>360453.35</v>
      </c>
      <c r="J24" s="43">
        <v>125382.09</v>
      </c>
      <c r="K24" s="15">
        <v>1142962.42</v>
      </c>
      <c r="L24" s="15">
        <v>792006.48</v>
      </c>
      <c r="M24" s="15">
        <v>7183859.1500000004</v>
      </c>
      <c r="N24" s="15">
        <v>2496499.54</v>
      </c>
      <c r="O24" s="15">
        <v>636578.57999999996</v>
      </c>
      <c r="P24" s="15">
        <v>1992895.18</v>
      </c>
      <c r="Q24" s="15">
        <v>76151.899999999994</v>
      </c>
      <c r="R24" s="15">
        <v>1114370.94</v>
      </c>
      <c r="S24" s="15">
        <v>254606.38</v>
      </c>
      <c r="U24" s="16"/>
    </row>
    <row r="25" spans="1:21" ht="12.5" x14ac:dyDescent="0.25">
      <c r="A25" s="26" t="s">
        <v>36</v>
      </c>
      <c r="B25" s="11">
        <f t="shared" si="4"/>
        <v>3512638.959999999</v>
      </c>
      <c r="C25" s="15">
        <v>219798.64</v>
      </c>
      <c r="D25" s="15">
        <v>26644.54</v>
      </c>
      <c r="E25" s="43">
        <v>0</v>
      </c>
      <c r="F25" s="15">
        <v>185106.31</v>
      </c>
      <c r="G25" s="15">
        <v>283911.75999999995</v>
      </c>
      <c r="H25" s="15">
        <v>29.05</v>
      </c>
      <c r="I25" s="15">
        <v>42056.28</v>
      </c>
      <c r="J25" s="43">
        <v>18541</v>
      </c>
      <c r="K25" s="15">
        <v>30153.61</v>
      </c>
      <c r="L25" s="15">
        <v>116049.04999999999</v>
      </c>
      <c r="M25" s="15">
        <v>69843.340000000011</v>
      </c>
      <c r="N25" s="15">
        <v>1625789.66</v>
      </c>
      <c r="O25" s="15">
        <v>118824.73999999999</v>
      </c>
      <c r="P25" s="15">
        <v>361753.33999999997</v>
      </c>
      <c r="Q25" s="15">
        <v>13030.55</v>
      </c>
      <c r="R25" s="15">
        <v>177448.78</v>
      </c>
      <c r="S25" s="15">
        <v>223658.31</v>
      </c>
      <c r="U25" s="16"/>
    </row>
    <row r="26" spans="1:21" ht="12.5" x14ac:dyDescent="0.25">
      <c r="A26" s="26" t="s">
        <v>37</v>
      </c>
      <c r="B26" s="11">
        <f t="shared" si="4"/>
        <v>64620848.259999998</v>
      </c>
      <c r="C26" s="15">
        <v>2013405.42</v>
      </c>
      <c r="D26" s="15">
        <v>2171926.31</v>
      </c>
      <c r="E26" s="15">
        <v>8830342.5600000005</v>
      </c>
      <c r="F26" s="15">
        <v>2744909.56</v>
      </c>
      <c r="G26" s="15">
        <v>4315463.1499999994</v>
      </c>
      <c r="H26" s="15">
        <v>1242125.96</v>
      </c>
      <c r="I26" s="15">
        <v>1059038.3399999999</v>
      </c>
      <c r="J26" s="43">
        <v>471929.11</v>
      </c>
      <c r="K26" s="15">
        <v>3548640.44</v>
      </c>
      <c r="L26" s="15">
        <v>2190180.39</v>
      </c>
      <c r="M26" s="15">
        <v>20538046.219999999</v>
      </c>
      <c r="N26" s="15">
        <v>5368281.03</v>
      </c>
      <c r="O26" s="15">
        <v>1589680.24</v>
      </c>
      <c r="P26" s="15">
        <v>4681054.72</v>
      </c>
      <c r="Q26" s="15">
        <v>182301.43</v>
      </c>
      <c r="R26" s="15">
        <v>2799204.2600000002</v>
      </c>
      <c r="S26" s="15">
        <v>874319.12</v>
      </c>
      <c r="T26" s="16"/>
      <c r="U26" s="16"/>
    </row>
    <row r="27" spans="1:21" ht="12.5" x14ac:dyDescent="0.25">
      <c r="A27" s="26" t="s">
        <v>38</v>
      </c>
      <c r="B27" s="11">
        <f t="shared" si="4"/>
        <v>8683792.0800000019</v>
      </c>
      <c r="C27" s="15">
        <v>553109.35</v>
      </c>
      <c r="D27" s="15">
        <v>229250.26</v>
      </c>
      <c r="E27" s="43">
        <v>0</v>
      </c>
      <c r="F27" s="15">
        <v>541771.78</v>
      </c>
      <c r="G27" s="15">
        <v>563134.69999999995</v>
      </c>
      <c r="H27" s="15">
        <v>120814.06</v>
      </c>
      <c r="I27" s="15">
        <v>203751.74</v>
      </c>
      <c r="J27" s="43">
        <v>89340.86</v>
      </c>
      <c r="K27" s="15">
        <v>362983.12</v>
      </c>
      <c r="L27" s="15">
        <v>470007.81</v>
      </c>
      <c r="M27" s="15">
        <v>2947308.55</v>
      </c>
      <c r="N27" s="15">
        <v>920517.46</v>
      </c>
      <c r="O27" s="15">
        <v>255791.41</v>
      </c>
      <c r="P27" s="15">
        <v>803388.52</v>
      </c>
      <c r="Q27" s="15">
        <v>47094.7</v>
      </c>
      <c r="R27" s="15">
        <v>422839.79</v>
      </c>
      <c r="S27" s="15">
        <v>152687.97</v>
      </c>
      <c r="U27" s="16"/>
    </row>
    <row r="28" spans="1:21" ht="12.5" x14ac:dyDescent="0.25">
      <c r="A28" s="27" t="s">
        <v>39</v>
      </c>
      <c r="B28" s="11">
        <f t="shared" si="4"/>
        <v>2552143.0099999998</v>
      </c>
      <c r="C28" s="15">
        <v>166622.59</v>
      </c>
      <c r="D28" s="15">
        <v>78227.850000000006</v>
      </c>
      <c r="E28" s="43">
        <v>0</v>
      </c>
      <c r="F28" s="15">
        <v>84815.43</v>
      </c>
      <c r="G28" s="15">
        <v>196776.12</v>
      </c>
      <c r="H28" s="15">
        <v>53862.54</v>
      </c>
      <c r="I28" s="15">
        <v>31014.58</v>
      </c>
      <c r="J28" s="43">
        <v>19300.47</v>
      </c>
      <c r="K28" s="15">
        <v>161634.16</v>
      </c>
      <c r="L28" s="15">
        <v>141650.16</v>
      </c>
      <c r="M28" s="15">
        <v>730464.47</v>
      </c>
      <c r="N28" s="15">
        <v>403533.28</v>
      </c>
      <c r="O28" s="15">
        <v>54000.68</v>
      </c>
      <c r="P28" s="15">
        <v>201843.79</v>
      </c>
      <c r="Q28" s="15">
        <v>13867.15</v>
      </c>
      <c r="R28" s="15">
        <v>184436.21</v>
      </c>
      <c r="S28" s="15">
        <v>30093.53</v>
      </c>
      <c r="U28" s="16"/>
    </row>
    <row r="29" spans="1:21" ht="12.5" x14ac:dyDescent="0.25">
      <c r="A29" s="27" t="s">
        <v>29</v>
      </c>
      <c r="B29" s="11">
        <f t="shared" si="4"/>
        <v>17738878.050000001</v>
      </c>
      <c r="C29" s="15">
        <v>881765.19</v>
      </c>
      <c r="D29" s="15">
        <v>685820.36</v>
      </c>
      <c r="E29" s="43">
        <v>0</v>
      </c>
      <c r="F29" s="15">
        <v>736657.97</v>
      </c>
      <c r="G29" s="15">
        <v>1230069.22</v>
      </c>
      <c r="H29" s="15">
        <v>430242.15</v>
      </c>
      <c r="I29" s="15">
        <v>291543.01</v>
      </c>
      <c r="J29" s="43">
        <v>101401.85</v>
      </c>
      <c r="K29" s="15">
        <v>1016448.91</v>
      </c>
      <c r="L29" s="15">
        <v>869850.96</v>
      </c>
      <c r="M29" s="15">
        <v>6495985.1900000004</v>
      </c>
      <c r="N29" s="15">
        <v>1937679.8</v>
      </c>
      <c r="O29" s="15">
        <v>393919.56</v>
      </c>
      <c r="P29" s="15">
        <v>1384986.18</v>
      </c>
      <c r="Q29" s="15">
        <v>59512.46</v>
      </c>
      <c r="R29" s="15">
        <v>974732.05</v>
      </c>
      <c r="S29" s="15">
        <v>248263.19</v>
      </c>
      <c r="U29" s="16"/>
    </row>
    <row r="30" spans="1:21" ht="24" customHeight="1" x14ac:dyDescent="0.25">
      <c r="A30" s="28" t="s">
        <v>40</v>
      </c>
      <c r="B30" s="49">
        <f>SUM(B23:B29)</f>
        <v>137989409.05000001</v>
      </c>
      <c r="C30" s="49">
        <f t="shared" ref="C30:S30" si="5">SUM(C23:C29)</f>
        <v>5904763.1899999995</v>
      </c>
      <c r="D30" s="49">
        <f t="shared" si="5"/>
        <v>4610120.79</v>
      </c>
      <c r="E30" s="49">
        <f t="shared" si="5"/>
        <v>8830342.5600000005</v>
      </c>
      <c r="F30" s="49">
        <f t="shared" si="5"/>
        <v>5802534.9499999993</v>
      </c>
      <c r="G30" s="49">
        <f t="shared" si="5"/>
        <v>8946448.5099999998</v>
      </c>
      <c r="H30" s="49">
        <f t="shared" si="5"/>
        <v>2854536.65</v>
      </c>
      <c r="I30" s="49">
        <f t="shared" si="5"/>
        <v>2237855.6399999997</v>
      </c>
      <c r="J30" s="49">
        <f t="shared" si="5"/>
        <v>967418.99999999988</v>
      </c>
      <c r="K30" s="49">
        <f t="shared" si="5"/>
        <v>7642586.96</v>
      </c>
      <c r="L30" s="49">
        <f t="shared" si="5"/>
        <v>5711328.9399999995</v>
      </c>
      <c r="M30" s="49">
        <f t="shared" si="5"/>
        <v>46025625.639999993</v>
      </c>
      <c r="N30" s="49">
        <f t="shared" si="5"/>
        <v>13775536.520000001</v>
      </c>
      <c r="O30" s="49">
        <f t="shared" si="5"/>
        <v>3817057.97</v>
      </c>
      <c r="P30" s="49">
        <f t="shared" si="5"/>
        <v>11850771.439999998</v>
      </c>
      <c r="Q30" s="49">
        <f t="shared" si="5"/>
        <v>474074.79000000004</v>
      </c>
      <c r="R30" s="49">
        <f t="shared" si="5"/>
        <v>6638524.9899999993</v>
      </c>
      <c r="S30" s="49">
        <f t="shared" si="5"/>
        <v>1899880.5099999998</v>
      </c>
      <c r="U30" s="16"/>
    </row>
    <row r="31" spans="1:21" ht="13" x14ac:dyDescent="0.3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9"/>
    </row>
    <row r="32" spans="1:21" ht="13" x14ac:dyDescent="0.3">
      <c r="A32" s="2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9"/>
    </row>
    <row r="33" spans="1:20" ht="13" x14ac:dyDescent="0.3">
      <c r="A33" s="32" t="s">
        <v>42</v>
      </c>
      <c r="B33" s="3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9"/>
    </row>
    <row r="34" spans="1:20" ht="13" x14ac:dyDescent="0.3">
      <c r="A34" s="32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19"/>
    </row>
    <row r="35" spans="1:20" x14ac:dyDescent="0.3">
      <c r="A35" s="36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19"/>
    </row>
    <row r="36" spans="1:20" ht="32.25" customHeight="1" x14ac:dyDescent="0.3">
      <c r="A36" s="37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19"/>
    </row>
    <row r="37" spans="1:20" x14ac:dyDescent="0.3">
      <c r="A37" s="36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19"/>
    </row>
    <row r="38" spans="1:20" x14ac:dyDescent="0.3">
      <c r="A38" s="37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19"/>
    </row>
    <row r="39" spans="1:20" x14ac:dyDescent="0.3">
      <c r="A39" s="37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9"/>
    </row>
    <row r="40" spans="1:20" x14ac:dyDescent="0.3">
      <c r="A40" s="36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19"/>
    </row>
    <row r="41" spans="1:20" x14ac:dyDescent="0.3">
      <c r="A41" s="36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9"/>
    </row>
    <row r="42" spans="1:20" x14ac:dyDescent="0.3">
      <c r="A42" s="36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19"/>
    </row>
    <row r="43" spans="1:20" ht="18" customHeight="1" x14ac:dyDescent="0.3">
      <c r="A43" s="36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9"/>
    </row>
    <row r="44" spans="1:20" x14ac:dyDescent="0.3">
      <c r="A44" s="36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19"/>
    </row>
    <row r="45" spans="1:20" x14ac:dyDescent="0.3">
      <c r="A45" s="36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19"/>
    </row>
    <row r="46" spans="1:20" x14ac:dyDescent="0.3">
      <c r="A46" s="36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19"/>
    </row>
    <row r="47" spans="1:20" x14ac:dyDescent="0.3">
      <c r="A47" s="36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19"/>
    </row>
    <row r="48" spans="1:20" x14ac:dyDescent="0.3">
      <c r="A48" s="36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19"/>
    </row>
    <row r="49" spans="1:20" x14ac:dyDescent="0.3">
      <c r="A49" s="36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19"/>
    </row>
    <row r="50" spans="1:20" x14ac:dyDescent="0.3">
      <c r="A50" s="36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19"/>
    </row>
    <row r="51" spans="1:20" x14ac:dyDescent="0.3">
      <c r="A51" s="36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19"/>
    </row>
    <row r="52" spans="1:20" x14ac:dyDescent="0.3">
      <c r="A52" s="36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9"/>
    </row>
    <row r="53" spans="1:20" x14ac:dyDescent="0.3">
      <c r="A53" s="36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19"/>
    </row>
    <row r="54" spans="1:20" x14ac:dyDescent="0.3">
      <c r="A54" s="36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19"/>
    </row>
    <row r="55" spans="1:20" x14ac:dyDescent="0.3">
      <c r="A55" s="36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9"/>
    </row>
    <row r="56" spans="1:20" x14ac:dyDescent="0.3">
      <c r="A56" s="36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19"/>
    </row>
    <row r="57" spans="1:20" x14ac:dyDescent="0.3">
      <c r="A57" s="36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9"/>
    </row>
    <row r="58" spans="1:20" x14ac:dyDescent="0.3">
      <c r="A58" s="36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19"/>
    </row>
    <row r="59" spans="1:20" x14ac:dyDescent="0.3">
      <c r="A59" s="36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19"/>
    </row>
    <row r="60" spans="1:20" x14ac:dyDescent="0.3">
      <c r="A60" s="36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19"/>
    </row>
    <row r="61" spans="1:20" x14ac:dyDescent="0.3">
      <c r="A61" s="36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19"/>
    </row>
    <row r="62" spans="1:20" x14ac:dyDescent="0.3">
      <c r="A62" s="36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19"/>
    </row>
    <row r="63" spans="1:20" x14ac:dyDescent="0.3">
      <c r="A63" s="36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19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98" fitToWidth="2" pageOrder="overThenDown" orientation="landscape" useFirstPageNumber="1" r:id="rId1"/>
  <headerFooter alignWithMargins="0">
    <oddHeader>&amp;C&amp;"Arial,Italic"&amp;10Table 20</oddHeader>
    <oddFooter>&amp;L&amp;"Arial,Regular"&amp;10&amp;K00-024      ~County of San Diego~&amp;C&amp;"Arial,Regular"&amp;10&amp;P</oddFooter>
  </headerFooter>
  <colBreaks count="1" manualBreakCount="1">
    <brk id="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Dayrit, Ehlana</cp:lastModifiedBy>
  <cp:lastPrinted>2019-03-12T18:02:49Z</cp:lastPrinted>
  <dcterms:created xsi:type="dcterms:W3CDTF">2018-01-16T19:14:20Z</dcterms:created>
  <dcterms:modified xsi:type="dcterms:W3CDTF">2021-10-19T21:21:42Z</dcterms:modified>
</cp:coreProperties>
</file>