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8EA5AF95-9CF0-4171-B689-7C2769F615A7}" xr6:coauthVersionLast="47" xr6:coauthVersionMax="47" xr10:uidLastSave="{00000000-0000-0000-0000-000000000000}"/>
  <bookViews>
    <workbookView xWindow="16080" yWindow="-120" windowWidth="29040" windowHeight="15720" tabRatio="900" xr2:uid="{00000000-000D-0000-FFFF-FFFF00000000}"/>
  </bookViews>
  <sheets>
    <sheet name="Special District" sheetId="11" r:id="rId1"/>
    <sheet name="Sheet1" sheetId="12" r:id="rId2"/>
  </sheets>
  <definedNames>
    <definedName name="_xlnm.Print_Area" localSheetId="0">'Special District'!$A$1:$G$190</definedName>
    <definedName name="_xlnm.Print_Titles" localSheetId="0">'Special District'!$4:$6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1" l="1"/>
  <c r="I140" i="11"/>
  <c r="G154" i="11" l="1"/>
  <c r="I124" i="11"/>
  <c r="I118" i="11"/>
  <c r="I117" i="11"/>
  <c r="I68" i="11"/>
  <c r="I58" i="11"/>
  <c r="I51" i="11"/>
  <c r="I41" i="11"/>
  <c r="I39" i="11"/>
  <c r="I42" i="11"/>
  <c r="I21" i="11"/>
  <c r="I30" i="11"/>
  <c r="I31" i="11"/>
  <c r="I32" i="11"/>
  <c r="I40" i="11"/>
  <c r="I20" i="11"/>
  <c r="I35" i="11"/>
  <c r="I25" i="11"/>
  <c r="I33" i="11"/>
  <c r="I38" i="11"/>
  <c r="I22" i="11"/>
  <c r="I36" i="11"/>
  <c r="I37" i="11"/>
  <c r="I34" i="11"/>
  <c r="I26" i="11"/>
  <c r="I24" i="11"/>
  <c r="I23" i="11"/>
  <c r="I29" i="11"/>
  <c r="I28" i="11"/>
  <c r="I27" i="11"/>
  <c r="I129" i="11"/>
  <c r="I64" i="11"/>
  <c r="I65" i="11"/>
  <c r="I123" i="11"/>
  <c r="I122" i="11"/>
  <c r="I121" i="11"/>
  <c r="I116" i="11"/>
  <c r="I111" i="11"/>
  <c r="I67" i="11"/>
  <c r="I63" i="11"/>
  <c r="I62" i="11"/>
  <c r="I57" i="11"/>
  <c r="I13" i="11"/>
  <c r="I136" i="11"/>
  <c r="I54" i="11"/>
  <c r="I12" i="11"/>
  <c r="I10" i="11"/>
  <c r="I133" i="11"/>
  <c r="I128" i="11"/>
  <c r="I53" i="11"/>
  <c r="I45" i="11"/>
  <c r="I130" i="11"/>
  <c r="I120" i="11"/>
  <c r="I134" i="11"/>
  <c r="I66" i="11"/>
  <c r="I47" i="11"/>
  <c r="I44" i="11"/>
  <c r="I110" i="11"/>
  <c r="I59" i="11"/>
  <c r="I135" i="11"/>
  <c r="I56" i="11"/>
  <c r="I11" i="11"/>
  <c r="I132" i="11"/>
  <c r="I131" i="11"/>
  <c r="I119" i="11"/>
  <c r="I55" i="11"/>
  <c r="I52" i="11"/>
  <c r="I61" i="11"/>
  <c r="I60" i="11"/>
  <c r="I43" i="11"/>
  <c r="I9" i="11"/>
  <c r="I8" i="11"/>
  <c r="I19" i="11"/>
  <c r="I18" i="11"/>
  <c r="I125" i="11"/>
  <c r="I109" i="11"/>
  <c r="I108" i="11"/>
  <c r="I107" i="11"/>
  <c r="I106" i="11"/>
  <c r="I17" i="11"/>
  <c r="I16" i="11"/>
  <c r="I105" i="11"/>
  <c r="I104" i="11"/>
  <c r="I103" i="11"/>
  <c r="I102" i="11"/>
  <c r="I101" i="11"/>
  <c r="I100" i="11"/>
  <c r="I96" i="11"/>
  <c r="I15" i="11"/>
  <c r="I95" i="11"/>
  <c r="I94" i="11"/>
  <c r="I93" i="11"/>
  <c r="I89" i="11"/>
  <c r="I88" i="11"/>
  <c r="I87" i="11"/>
  <c r="I86" i="11"/>
  <c r="I85" i="11"/>
  <c r="I84" i="11"/>
  <c r="I83" i="11"/>
  <c r="I81" i="11"/>
  <c r="I14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126" i="11"/>
  <c r="F154" i="11" l="1"/>
  <c r="E154" i="11"/>
  <c r="D154" i="11"/>
  <c r="C154" i="11"/>
  <c r="I151" i="11"/>
  <c r="I150" i="11"/>
  <c r="I143" i="11"/>
  <c r="I142" i="11"/>
  <c r="I141" i="11"/>
  <c r="I112" i="11"/>
  <c r="I113" i="11"/>
  <c r="I82" i="11"/>
</calcChain>
</file>

<file path=xl/sharedStrings.xml><?xml version="1.0" encoding="utf-8"?>
<sst xmlns="http://schemas.openxmlformats.org/spreadsheetml/2006/main" count="157" uniqueCount="149">
  <si>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</si>
  <si>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</si>
  <si>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</si>
  <si>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</si>
  <si>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</si>
  <si>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</si>
  <si>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</si>
  <si>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</si>
  <si>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</si>
  <si>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</si>
  <si>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</si>
  <si>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</si>
  <si>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</si>
  <si>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</si>
  <si>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</si>
  <si>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</si>
  <si>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</si>
  <si>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</si>
  <si>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</si>
  <si>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</si>
  <si>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</si>
  <si>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</si>
  <si>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</si>
  <si>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</si>
  <si>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</si>
  <si>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</si>
  <si>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</si>
  <si>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</si>
  <si>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</si>
  <si>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</si>
  <si>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</si>
  <si>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</si>
  <si>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</si>
  <si>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</si>
  <si>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</si>
  <si>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</si>
  <si>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</si>
  <si>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</si>
  <si>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</si>
  <si>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</si>
  <si>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</si>
  <si>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</si>
  <si>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</si>
  <si>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</si>
  <si>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</si>
  <si>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</si>
  <si>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</si>
  <si>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</si>
  <si>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</si>
  <si>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</si>
  <si>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</si>
  <si>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</si>
  <si>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PUBLIC UTILITY</t>
  </si>
  <si>
    <t>FALLBROOK PUD - SANITARY</t>
  </si>
  <si>
    <t>GROSSMONT HEALTHCARE</t>
  </si>
  <si>
    <t>JULIAN COMMUNITY SERVICES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</si>
  <si>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</si>
  <si>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</si>
  <si>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</si>
  <si>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</si>
  <si>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</si>
  <si>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</si>
  <si>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</si>
  <si>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</si>
  <si>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</si>
  <si>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PADRE DAM MUNI WATER IMP DIST #1</t>
  </si>
  <si>
    <t>PADRE DAM MUNI WATER IMP DIST C</t>
  </si>
  <si>
    <t>PAUMA MUNICIPAL WATER</t>
  </si>
  <si>
    <t>PAUMA VALLEY COMMUNITY SERVICES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</si>
  <si>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</si>
  <si>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</si>
  <si>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</si>
  <si>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</si>
  <si>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</si>
  <si>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</si>
  <si>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</si>
  <si>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</si>
  <si>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</si>
  <si>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</si>
  <si>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</si>
  <si>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</si>
  <si>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</si>
  <si>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</si>
  <si>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</si>
  <si>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</si>
  <si>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</si>
  <si>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</si>
  <si>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</si>
  <si>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</si>
  <si>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</si>
  <si>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</si>
  <si>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</si>
  <si>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</si>
  <si>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</si>
  <si>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</si>
  <si>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</si>
  <si>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</si>
  <si>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</si>
  <si>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</si>
  <si>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</si>
  <si>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</si>
  <si>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</si>
  <si>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</si>
  <si>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</si>
  <si>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</si>
  <si>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</si>
  <si>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</si>
  <si>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</si>
  <si>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</si>
  <si>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</si>
  <si>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</si>
  <si>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</si>
  <si>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</si>
  <si>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</si>
  <si>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</si>
  <si>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</si>
  <si>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</si>
  <si>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</si>
  <si>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</si>
  <si>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</si>
  <si>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</si>
  <si>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</si>
  <si>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</si>
  <si>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</si>
  <si>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</si>
  <si>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</si>
  <si>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</si>
  <si>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</si>
  <si>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</si>
  <si>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</si>
  <si>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</si>
  <si>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PERMANENT ROAD DIVISION NO. 1000, ZONE 18</t>
  </si>
  <si>
    <t xml:space="preserve">WHISPERING PALMS MAINT. LANDSCAPE LIGHTING 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</si>
  <si>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</si>
  <si>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</si>
  <si>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</si>
  <si>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</si>
  <si>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</si>
  <si>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</si>
  <si>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</si>
  <si>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</si>
  <si>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FALLBROOK REGIONAL HEALTH</t>
  </si>
  <si>
    <t>FISCAL YEAR 2022-2023</t>
  </si>
  <si>
    <t>SAN DIEGO COUNTY FIRE PROTECTION</t>
  </si>
  <si>
    <t>COUNTY SERVICE AREA NO 17 SAN DIEGUITO AMBULANCE</t>
  </si>
  <si>
    <t>COUNTY SERVICE AREA NO 83 SAN DIEGUITO PARKS</t>
  </si>
  <si>
    <t>COUNTY SERVICE AREA 138 VALLEY CENTER PARKS</t>
  </si>
  <si>
    <t>COUNTY SERVICE AREA NO 81 FALLBROOK LOCAL PARKS</t>
  </si>
  <si>
    <t>COUNTY SERVICE AREA NO 128 SAN MIGUEL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</si>
</sst>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 style="thin">
        <color indexed="22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4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9" fillId="0" borderId="14" xfId="3" applyFont="1" applyBorder="1" applyAlignment="1">
      <alignment horizontal="left" vertical="center" indent="1"/>
    </xf>
    <xf numFmtId="37" fontId="9" fillId="0" borderId="14" xfId="2" applyNumberFormat="1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164" fontId="36" fillId="0" borderId="2" xfId="3" applyNumberFormat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39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41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43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45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47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49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40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42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44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46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48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50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 xr:uid="{00000000-0005-0000-0000-000060000000}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 xr:uid="{00000000-0005-0000-0000-000065000000}"/>
    <cellStyle name="Comma 3" xfId="118" xr:uid="{00000000-0005-0000-0000-000066000000}"/>
    <cellStyle name="Currency" xfId="2" builtinId="4"/>
    <cellStyle name="Currency 2" xfId="119" xr:uid="{00000000-0005-0000-0000-000068000000}"/>
    <cellStyle name="Currency 3" xfId="120" xr:uid="{00000000-0005-0000-0000-000069000000}"/>
    <cellStyle name="DATE" xfId="121" xr:uid="{00000000-0005-0000-0000-00006A000000}"/>
    <cellStyle name="Explanatory Text" xfId="18" builtinId="53" customBuiltin="1"/>
    <cellStyle name="factor" xfId="122" xr:uid="{00000000-0005-0000-0000-00006C000000}"/>
    <cellStyle name="factor1" xfId="123" xr:uid="{00000000-0005-0000-0000-00006D000000}"/>
    <cellStyle name="footnote" xfId="124" xr:uid="{00000000-0005-0000-0000-00006E000000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 xr:uid="{00000000-0005-0000-0000-000074000000}"/>
    <cellStyle name="INCR 2" xfId="126" xr:uid="{00000000-0005-0000-0000-000075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7A000000}"/>
    <cellStyle name="Normal 3" xfId="44" xr:uid="{00000000-0005-0000-0000-00007B000000}"/>
    <cellStyle name="Normal 3 2" xfId="127" xr:uid="{00000000-0005-0000-0000-00007C000000}"/>
    <cellStyle name="Normal 4" xfId="46" xr:uid="{00000000-0005-0000-0000-00007D000000}"/>
    <cellStyle name="Normal 4 2" xfId="128" xr:uid="{00000000-0005-0000-0000-00007E000000}"/>
    <cellStyle name="Normal 5" xfId="60" xr:uid="{00000000-0005-0000-0000-00007F000000}"/>
    <cellStyle name="Normal 6" xfId="74" xr:uid="{00000000-0005-0000-0000-000080000000}"/>
    <cellStyle name="Normal 7" xfId="88" xr:uid="{00000000-0005-0000-0000-000081000000}"/>
    <cellStyle name="Normal 8" xfId="102" xr:uid="{00000000-0005-0000-0000-000082000000}"/>
    <cellStyle name="Normal 9" xfId="137" xr:uid="{00000000-0005-0000-0000-000083000000}"/>
    <cellStyle name="Note 2" xfId="45" xr:uid="{00000000-0005-0000-0000-000084000000}"/>
    <cellStyle name="Note 3" xfId="47" xr:uid="{00000000-0005-0000-0000-000085000000}"/>
    <cellStyle name="Note 4" xfId="61" xr:uid="{00000000-0005-0000-0000-000086000000}"/>
    <cellStyle name="Note 5" xfId="75" xr:uid="{00000000-0005-0000-0000-000087000000}"/>
    <cellStyle name="Note 6" xfId="89" xr:uid="{00000000-0005-0000-0000-000088000000}"/>
    <cellStyle name="Note 7" xfId="103" xr:uid="{00000000-0005-0000-0000-000089000000}"/>
    <cellStyle name="Note 8" xfId="138" xr:uid="{00000000-0005-0000-0000-00008A000000}"/>
    <cellStyle name="Output" xfId="13" builtinId="21" customBuiltin="1"/>
    <cellStyle name="Percent 2" xfId="130" xr:uid="{00000000-0005-0000-0000-00008C000000}"/>
    <cellStyle name="Percent 3" xfId="129" xr:uid="{00000000-0005-0000-0000-00008D000000}"/>
    <cellStyle name="r" xfId="131" xr:uid="{00000000-0005-0000-0000-00008E000000}"/>
    <cellStyle name="rates" xfId="132" xr:uid="{00000000-0005-0000-0000-00008F000000}"/>
    <cellStyle name="rates 2" xfId="133" xr:uid="{00000000-0005-0000-0000-000090000000}"/>
    <cellStyle name="Title" xfId="4" builtinId="15" customBuiltin="1"/>
    <cellStyle name="Total" xfId="19" builtinId="25" customBuiltin="1"/>
    <cellStyle name="tra" xfId="134" xr:uid="{00000000-0005-0000-0000-000093000000}"/>
    <cellStyle name="tra 2" xfId="135" xr:uid="{00000000-0005-0000-0000-000094000000}"/>
    <cellStyle name="Warning Text" xfId="17" builtinId="11" customBuiltin="1"/>
    <cellStyle name="wrap" xfId="136" xr:uid="{00000000-0005-0000-0000-000096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1"/>
  <sheetViews>
    <sheetView showGridLines="0" tabSelected="1" showWhiteSpace="0" view="pageBreakPreview" zoomScale="145" zoomScaleNormal="85" zoomScaleSheetLayoutView="145" workbookViewId="0">
      <selection sqref="A1:G1"/>
    </sheetView>
  </sheetViews>
  <sheetFormatPr defaultColWidth="9.140625" defaultRowHeight="11.25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5" hidden="1" customWidth="1"/>
    <col min="10" max="10" width="12" style="5" bestFit="1" customWidth="1"/>
    <col min="11" max="16384" width="9.140625" style="5"/>
  </cols>
  <sheetData>
    <row r="1" spans="1:9" ht="15.75">
      <c r="A1" s="31" t="s">
        <v>130</v>
      </c>
      <c r="B1" s="31"/>
      <c r="C1" s="31"/>
      <c r="D1" s="31"/>
      <c r="E1" s="31"/>
      <c r="F1" s="31"/>
      <c r="G1" s="31"/>
    </row>
    <row r="2" spans="1:9" ht="15.75">
      <c r="A2" s="31" t="s">
        <v>142</v>
      </c>
      <c r="B2" s="31"/>
      <c r="C2" s="31"/>
      <c r="D2" s="31"/>
      <c r="E2" s="31"/>
      <c r="F2" s="31"/>
      <c r="G2" s="31"/>
    </row>
    <row r="3" spans="1:9" ht="6" customHeight="1"/>
    <row r="4" spans="1:9" ht="9.75" customHeight="1">
      <c r="B4" s="16"/>
      <c r="C4" s="16" t="s">
        <v>6</v>
      </c>
      <c r="D4" s="16"/>
      <c r="E4" s="32" t="s">
        <v>7</v>
      </c>
      <c r="F4" s="33"/>
      <c r="G4" s="16"/>
    </row>
    <row r="5" spans="1:9" ht="9.75" customHeight="1">
      <c r="B5" s="16" t="s">
        <v>3</v>
      </c>
      <c r="C5" s="16" t="s">
        <v>19</v>
      </c>
      <c r="D5" s="16" t="s">
        <v>4</v>
      </c>
      <c r="E5" s="16" t="s">
        <v>3</v>
      </c>
      <c r="F5" s="16" t="s">
        <v>4</v>
      </c>
      <c r="G5" s="16" t="s">
        <v>5</v>
      </c>
      <c r="H5" s="16"/>
    </row>
    <row r="6" spans="1:9" ht="9.75" customHeight="1">
      <c r="B6" s="16"/>
      <c r="C6" s="16"/>
      <c r="D6" s="16"/>
      <c r="E6" s="16"/>
      <c r="F6" s="16"/>
      <c r="G6" s="16"/>
      <c r="H6" s="16"/>
    </row>
    <row r="7" spans="1:9" s="7" customFormat="1" ht="9.75" customHeight="1">
      <c r="A7" s="7" t="s">
        <v>18</v>
      </c>
      <c r="F7" s="8"/>
      <c r="H7" s="16"/>
      <c r="I7" s="17"/>
    </row>
    <row r="8" spans="1:9" s="9" customFormat="1" ht="9.75" customHeight="1">
      <c r="A8" s="10" t="s">
        <v>30</v>
      </c>
      <c r="B8" s="2">
        <v>3819677</v>
      </c>
      <c r="C8" s="2">
        <v>69396</v>
      </c>
      <c r="D8" s="2">
        <v>119169</v>
      </c>
      <c r="E8" s="2">
        <v>19838</v>
      </c>
      <c r="F8" s="2">
        <v>11</v>
      </c>
      <c r="G8" s="2">
        <v>4028091</v>
      </c>
      <c r="H8" s="16"/>
      <c r="I8" s="18">
        <f t="shared" ref="I8:I45" si="0">SUM(B8:G8)</f>
        <v>8056182</v>
      </c>
    </row>
    <row r="9" spans="1:9" s="9" customFormat="1" ht="9.75" customHeight="1">
      <c r="A9" s="10" t="s">
        <v>31</v>
      </c>
      <c r="B9" s="22">
        <v>3356888</v>
      </c>
      <c r="C9" s="22">
        <v>73906</v>
      </c>
      <c r="D9" s="22">
        <v>104730</v>
      </c>
      <c r="E9" s="22">
        <v>17434</v>
      </c>
      <c r="F9" s="22">
        <v>9</v>
      </c>
      <c r="G9" s="22">
        <v>3552967</v>
      </c>
      <c r="H9" s="16"/>
      <c r="I9" s="18">
        <f t="shared" si="0"/>
        <v>7105934</v>
      </c>
    </row>
    <row r="10" spans="1:9" s="9" customFormat="1" ht="9.75" customHeight="1">
      <c r="A10" s="10" t="s">
        <v>32</v>
      </c>
      <c r="B10" s="22">
        <v>69246</v>
      </c>
      <c r="C10" s="22">
        <v>2692</v>
      </c>
      <c r="D10" s="22">
        <v>2181</v>
      </c>
      <c r="E10" s="22">
        <v>363</v>
      </c>
      <c r="F10" s="22">
        <v>0</v>
      </c>
      <c r="G10" s="22">
        <v>74482</v>
      </c>
      <c r="H10" s="16"/>
      <c r="I10" s="18">
        <f t="shared" si="0"/>
        <v>148964</v>
      </c>
    </row>
    <row r="11" spans="1:9" s="9" customFormat="1" ht="9.75" customHeight="1">
      <c r="A11" s="10" t="s">
        <v>33</v>
      </c>
      <c r="B11" s="22">
        <v>1335991</v>
      </c>
      <c r="C11" s="22">
        <v>47321</v>
      </c>
      <c r="D11" s="22">
        <v>41681</v>
      </c>
      <c r="E11" s="22">
        <v>6938</v>
      </c>
      <c r="F11" s="22">
        <v>3</v>
      </c>
      <c r="G11" s="22">
        <v>1431934</v>
      </c>
      <c r="H11" s="16"/>
      <c r="I11" s="18">
        <f t="shared" si="0"/>
        <v>2863868</v>
      </c>
    </row>
    <row r="12" spans="1:9" s="9" customFormat="1" ht="9.75" customHeight="1">
      <c r="A12" s="10" t="s">
        <v>34</v>
      </c>
      <c r="B12" s="22">
        <v>18566</v>
      </c>
      <c r="C12" s="22">
        <v>831</v>
      </c>
      <c r="D12" s="22">
        <v>584</v>
      </c>
      <c r="E12" s="22">
        <v>97</v>
      </c>
      <c r="F12" s="22">
        <v>0</v>
      </c>
      <c r="G12" s="22">
        <v>20078</v>
      </c>
      <c r="H12" s="16"/>
      <c r="I12" s="18">
        <f t="shared" si="0"/>
        <v>40156</v>
      </c>
    </row>
    <row r="13" spans="1:9" s="9" customFormat="1" ht="9.75" customHeight="1">
      <c r="A13" s="10" t="s">
        <v>35</v>
      </c>
      <c r="B13" s="22">
        <v>4444889</v>
      </c>
      <c r="C13" s="22">
        <v>84635</v>
      </c>
      <c r="D13" s="22">
        <v>140027</v>
      </c>
      <c r="E13" s="22">
        <v>23310</v>
      </c>
      <c r="F13" s="22">
        <v>13</v>
      </c>
      <c r="G13" s="22">
        <v>4692874</v>
      </c>
      <c r="H13" s="16"/>
      <c r="I13" s="18">
        <f t="shared" si="0"/>
        <v>9385748</v>
      </c>
    </row>
    <row r="14" spans="1:9" s="9" customFormat="1" ht="9.75" customHeight="1">
      <c r="A14" s="10" t="s">
        <v>144</v>
      </c>
      <c r="B14" s="25">
        <v>1629486</v>
      </c>
      <c r="C14" s="25">
        <v>24944</v>
      </c>
      <c r="D14" s="22">
        <v>50838</v>
      </c>
      <c r="E14" s="22">
        <v>8463</v>
      </c>
      <c r="F14" s="22">
        <v>4</v>
      </c>
      <c r="G14" s="22">
        <v>1713735</v>
      </c>
      <c r="H14" s="16"/>
      <c r="I14" s="18">
        <f t="shared" si="0"/>
        <v>3427470</v>
      </c>
    </row>
    <row r="15" spans="1:9" s="9" customFormat="1" ht="9.75" customHeight="1">
      <c r="A15" s="10" t="s">
        <v>36</v>
      </c>
      <c r="B15" s="25">
        <v>742857</v>
      </c>
      <c r="C15" s="25">
        <v>17065</v>
      </c>
      <c r="D15" s="22">
        <v>23176</v>
      </c>
      <c r="E15" s="22">
        <v>3858</v>
      </c>
      <c r="F15" s="22">
        <v>2</v>
      </c>
      <c r="G15" s="22">
        <v>786958</v>
      </c>
      <c r="H15" s="16"/>
      <c r="I15" s="18">
        <f t="shared" si="0"/>
        <v>1573916</v>
      </c>
    </row>
    <row r="16" spans="1:9" s="9" customFormat="1" ht="9.75" customHeight="1">
      <c r="A16" s="10" t="s">
        <v>147</v>
      </c>
      <c r="B16" s="25">
        <v>349103</v>
      </c>
      <c r="C16" s="25">
        <v>6720</v>
      </c>
      <c r="D16" s="22">
        <v>10891</v>
      </c>
      <c r="E16" s="22">
        <v>1813</v>
      </c>
      <c r="F16" s="22">
        <v>1</v>
      </c>
      <c r="G16" s="22">
        <v>368528</v>
      </c>
      <c r="H16" s="16"/>
      <c r="I16" s="18">
        <f t="shared" si="0"/>
        <v>737056</v>
      </c>
    </row>
    <row r="17" spans="1:9" s="9" customFormat="1" ht="9.75" customHeight="1">
      <c r="A17" s="10" t="s">
        <v>145</v>
      </c>
      <c r="B17" s="25">
        <v>895811</v>
      </c>
      <c r="C17" s="25">
        <v>12690</v>
      </c>
      <c r="D17" s="22">
        <v>27948</v>
      </c>
      <c r="E17" s="22">
        <v>4652</v>
      </c>
      <c r="F17" s="22">
        <v>2</v>
      </c>
      <c r="G17" s="22">
        <v>941103</v>
      </c>
      <c r="H17" s="16"/>
      <c r="I17" s="18">
        <f t="shared" si="0"/>
        <v>1882206</v>
      </c>
    </row>
    <row r="18" spans="1:9" s="9" customFormat="1" ht="9.75" customHeight="1">
      <c r="A18" s="10" t="s">
        <v>148</v>
      </c>
      <c r="B18" s="25">
        <v>387674</v>
      </c>
      <c r="C18" s="25">
        <v>6376</v>
      </c>
      <c r="D18" s="22">
        <v>12094</v>
      </c>
      <c r="E18" s="22">
        <v>2013</v>
      </c>
      <c r="F18" s="22">
        <v>1</v>
      </c>
      <c r="G18" s="22">
        <v>408158</v>
      </c>
      <c r="H18" s="16"/>
      <c r="I18" s="18">
        <f t="shared" si="0"/>
        <v>816316</v>
      </c>
    </row>
    <row r="19" spans="1:9" s="9" customFormat="1" ht="9.75" customHeight="1">
      <c r="A19" s="10" t="s">
        <v>146</v>
      </c>
      <c r="B19" s="25">
        <v>167964</v>
      </c>
      <c r="C19" s="25">
        <v>3754</v>
      </c>
      <c r="D19" s="22">
        <v>5240</v>
      </c>
      <c r="E19" s="22">
        <v>872</v>
      </c>
      <c r="F19" s="22">
        <v>0</v>
      </c>
      <c r="G19" s="22">
        <v>177830</v>
      </c>
      <c r="H19" s="16"/>
      <c r="I19" s="18">
        <f t="shared" si="0"/>
        <v>355660</v>
      </c>
    </row>
    <row r="20" spans="1:9" s="9" customFormat="1" ht="9.75" customHeight="1">
      <c r="A20" s="10" t="s">
        <v>37</v>
      </c>
      <c r="B20" s="25">
        <v>987578</v>
      </c>
      <c r="C20" s="25">
        <v>19599</v>
      </c>
      <c r="D20" s="22">
        <v>31111</v>
      </c>
      <c r="E20" s="22">
        <v>5179</v>
      </c>
      <c r="F20" s="22">
        <v>2</v>
      </c>
      <c r="G20" s="22">
        <v>1043469</v>
      </c>
      <c r="H20" s="16"/>
      <c r="I20" s="18">
        <f t="shared" si="0"/>
        <v>2086938</v>
      </c>
    </row>
    <row r="21" spans="1:9" s="9" customFormat="1" ht="9.75" customHeight="1">
      <c r="A21" s="10" t="s">
        <v>17</v>
      </c>
      <c r="B21" s="25">
        <v>184030</v>
      </c>
      <c r="C21" s="25">
        <v>2090</v>
      </c>
      <c r="D21" s="22">
        <v>5797</v>
      </c>
      <c r="E21" s="22">
        <v>965</v>
      </c>
      <c r="F21" s="22">
        <v>0</v>
      </c>
      <c r="G21" s="22">
        <v>192882</v>
      </c>
      <c r="H21" s="16"/>
      <c r="I21" s="18">
        <f t="shared" si="0"/>
        <v>385764</v>
      </c>
    </row>
    <row r="22" spans="1:9" s="9" customFormat="1" ht="9.75" customHeight="1">
      <c r="A22" s="10" t="s">
        <v>15</v>
      </c>
      <c r="B22" s="25">
        <v>220535</v>
      </c>
      <c r="C22" s="25">
        <v>4984</v>
      </c>
      <c r="D22" s="22">
        <v>6947</v>
      </c>
      <c r="E22" s="22">
        <v>1156</v>
      </c>
      <c r="F22" s="22">
        <v>0</v>
      </c>
      <c r="G22" s="22">
        <v>233622</v>
      </c>
      <c r="H22" s="16"/>
      <c r="I22" s="18">
        <f t="shared" si="0"/>
        <v>467244</v>
      </c>
    </row>
    <row r="23" spans="1:9" s="9" customFormat="1" ht="9.75" customHeight="1">
      <c r="A23" s="10" t="s">
        <v>12</v>
      </c>
      <c r="B23" s="25">
        <v>87310</v>
      </c>
      <c r="C23" s="25">
        <v>3727</v>
      </c>
      <c r="D23" s="22">
        <v>2750</v>
      </c>
      <c r="E23" s="22">
        <v>457</v>
      </c>
      <c r="F23" s="22">
        <v>0</v>
      </c>
      <c r="G23" s="22">
        <v>94244</v>
      </c>
      <c r="H23" s="16"/>
      <c r="I23" s="18">
        <f t="shared" si="0"/>
        <v>188488</v>
      </c>
    </row>
    <row r="24" spans="1:9" s="9" customFormat="1" ht="9.75" customHeight="1">
      <c r="A24" s="10" t="s">
        <v>13</v>
      </c>
      <c r="B24" s="25">
        <v>801165</v>
      </c>
      <c r="C24" s="25">
        <v>16892</v>
      </c>
      <c r="D24" s="22">
        <v>25239</v>
      </c>
      <c r="E24" s="22">
        <v>4201</v>
      </c>
      <c r="F24" s="22">
        <v>2</v>
      </c>
      <c r="G24" s="22">
        <v>847499</v>
      </c>
      <c r="H24" s="16"/>
      <c r="I24" s="18">
        <f t="shared" si="0"/>
        <v>1694998</v>
      </c>
    </row>
    <row r="25" spans="1:9" s="9" customFormat="1" ht="9.75" customHeight="1">
      <c r="A25" s="10" t="s">
        <v>139</v>
      </c>
      <c r="B25" s="25">
        <v>233707</v>
      </c>
      <c r="C25" s="25">
        <v>3998</v>
      </c>
      <c r="D25" s="22">
        <v>7362</v>
      </c>
      <c r="E25" s="22">
        <v>1225</v>
      </c>
      <c r="F25" s="22">
        <v>0</v>
      </c>
      <c r="G25" s="22">
        <v>246292</v>
      </c>
      <c r="H25" s="16"/>
      <c r="I25" s="18">
        <f t="shared" si="0"/>
        <v>492584</v>
      </c>
    </row>
    <row r="26" spans="1:9" s="9" customFormat="1" ht="9.75" customHeight="1">
      <c r="A26" s="10" t="s">
        <v>14</v>
      </c>
      <c r="B26" s="25">
        <v>3775694</v>
      </c>
      <c r="C26" s="25">
        <v>127170</v>
      </c>
      <c r="D26" s="22">
        <v>118946</v>
      </c>
      <c r="E26" s="22">
        <v>19801</v>
      </c>
      <c r="F26" s="22">
        <v>11</v>
      </c>
      <c r="G26" s="22">
        <v>4041622</v>
      </c>
      <c r="H26" s="16"/>
      <c r="I26" s="18">
        <f t="shared" si="0"/>
        <v>8083244</v>
      </c>
    </row>
    <row r="27" spans="1:9" s="9" customFormat="1" ht="9.75" customHeight="1">
      <c r="A27" s="10" t="s">
        <v>11</v>
      </c>
      <c r="B27" s="25">
        <v>178322</v>
      </c>
      <c r="C27" s="25">
        <v>3302</v>
      </c>
      <c r="D27" s="22">
        <v>5617</v>
      </c>
      <c r="E27" s="22">
        <v>935</v>
      </c>
      <c r="F27" s="22">
        <v>0</v>
      </c>
      <c r="G27" s="22">
        <v>188176</v>
      </c>
      <c r="H27" s="16"/>
      <c r="I27" s="18">
        <f t="shared" si="0"/>
        <v>376352</v>
      </c>
    </row>
    <row r="28" spans="1:9" s="9" customFormat="1" ht="9.75" customHeight="1">
      <c r="A28" s="10" t="s">
        <v>38</v>
      </c>
      <c r="B28" s="25">
        <v>936647</v>
      </c>
      <c r="C28" s="25">
        <v>16852</v>
      </c>
      <c r="D28" s="22">
        <v>29507</v>
      </c>
      <c r="E28" s="22">
        <v>4912</v>
      </c>
      <c r="F28" s="22">
        <v>2</v>
      </c>
      <c r="G28" s="22">
        <v>987920</v>
      </c>
      <c r="H28" s="16"/>
      <c r="I28" s="18">
        <f t="shared" si="0"/>
        <v>1975840</v>
      </c>
    </row>
    <row r="29" spans="1:9" s="9" customFormat="1" ht="9.75" customHeight="1">
      <c r="A29" s="10" t="s">
        <v>39</v>
      </c>
      <c r="B29" s="25">
        <v>86746</v>
      </c>
      <c r="C29" s="25">
        <v>3410</v>
      </c>
      <c r="D29" s="22">
        <v>2732</v>
      </c>
      <c r="E29" s="22">
        <v>454</v>
      </c>
      <c r="F29" s="22">
        <v>0</v>
      </c>
      <c r="G29" s="22">
        <v>93342</v>
      </c>
      <c r="H29" s="16"/>
      <c r="I29" s="18">
        <f t="shared" si="0"/>
        <v>186684</v>
      </c>
    </row>
    <row r="30" spans="1:9" s="9" customFormat="1" ht="9.75" customHeight="1">
      <c r="A30" s="10" t="s">
        <v>40</v>
      </c>
      <c r="B30" s="25">
        <v>656713</v>
      </c>
      <c r="C30" s="25">
        <v>8681</v>
      </c>
      <c r="D30" s="22">
        <v>20688</v>
      </c>
      <c r="E30" s="22">
        <v>3444</v>
      </c>
      <c r="F30" s="22">
        <v>1</v>
      </c>
      <c r="G30" s="22">
        <v>689527</v>
      </c>
      <c r="H30" s="16"/>
      <c r="I30" s="18">
        <f t="shared" si="0"/>
        <v>1379054</v>
      </c>
    </row>
    <row r="31" spans="1:9" s="9" customFormat="1" ht="9.75" customHeight="1">
      <c r="A31" s="10" t="s">
        <v>41</v>
      </c>
      <c r="B31" s="25">
        <v>1319322</v>
      </c>
      <c r="C31" s="25">
        <v>21791</v>
      </c>
      <c r="D31" s="22">
        <v>41562</v>
      </c>
      <c r="E31" s="22">
        <v>6919</v>
      </c>
      <c r="F31" s="22">
        <v>3</v>
      </c>
      <c r="G31" s="22">
        <v>1389597</v>
      </c>
      <c r="H31" s="16"/>
      <c r="I31" s="18">
        <f t="shared" si="0"/>
        <v>2779194</v>
      </c>
    </row>
    <row r="32" spans="1:9" s="9" customFormat="1" ht="9.75" customHeight="1">
      <c r="A32" s="10" t="s">
        <v>42</v>
      </c>
      <c r="B32" s="25">
        <v>325722</v>
      </c>
      <c r="C32" s="25">
        <v>12749</v>
      </c>
      <c r="D32" s="22">
        <v>10261</v>
      </c>
      <c r="E32" s="22">
        <v>1708</v>
      </c>
      <c r="F32" s="22">
        <v>0</v>
      </c>
      <c r="G32" s="22">
        <v>350440</v>
      </c>
      <c r="H32" s="16"/>
      <c r="I32" s="18">
        <f t="shared" si="0"/>
        <v>700880</v>
      </c>
    </row>
    <row r="33" spans="1:9" s="9" customFormat="1" ht="9.75" customHeight="1">
      <c r="A33" s="10" t="s">
        <v>43</v>
      </c>
      <c r="B33" s="25">
        <v>216395</v>
      </c>
      <c r="C33" s="25">
        <v>3680</v>
      </c>
      <c r="D33" s="22">
        <v>6817</v>
      </c>
      <c r="E33" s="22">
        <v>1134</v>
      </c>
      <c r="F33" s="22">
        <v>0</v>
      </c>
      <c r="G33" s="22">
        <v>228026</v>
      </c>
      <c r="H33" s="16"/>
      <c r="I33" s="18">
        <f t="shared" si="0"/>
        <v>456052</v>
      </c>
    </row>
    <row r="34" spans="1:9" s="9" customFormat="1" ht="9.75" customHeight="1">
      <c r="A34" s="10" t="s">
        <v>44</v>
      </c>
      <c r="B34" s="25">
        <v>165526</v>
      </c>
      <c r="C34" s="25">
        <v>3037</v>
      </c>
      <c r="D34" s="22">
        <v>5214</v>
      </c>
      <c r="E34" s="22">
        <v>868</v>
      </c>
      <c r="F34" s="22">
        <v>0</v>
      </c>
      <c r="G34" s="22">
        <v>174645</v>
      </c>
      <c r="H34" s="16"/>
      <c r="I34" s="18">
        <f t="shared" si="0"/>
        <v>349290</v>
      </c>
    </row>
    <row r="35" spans="1:9" s="9" customFormat="1" ht="9.75" customHeight="1">
      <c r="A35" s="10" t="s">
        <v>45</v>
      </c>
      <c r="B35" s="25">
        <v>350999</v>
      </c>
      <c r="C35" s="25">
        <v>5168</v>
      </c>
      <c r="D35" s="22">
        <v>11057</v>
      </c>
      <c r="E35" s="22">
        <v>1840</v>
      </c>
      <c r="F35" s="22">
        <v>1</v>
      </c>
      <c r="G35" s="22">
        <v>369065</v>
      </c>
      <c r="H35" s="16"/>
      <c r="I35" s="18">
        <f t="shared" si="0"/>
        <v>738130</v>
      </c>
    </row>
    <row r="36" spans="1:9" s="9" customFormat="1" ht="9.75" customHeight="1">
      <c r="A36" s="10" t="s">
        <v>46</v>
      </c>
      <c r="B36" s="25">
        <v>455685</v>
      </c>
      <c r="C36" s="25">
        <v>5555</v>
      </c>
      <c r="D36" s="22">
        <v>14355</v>
      </c>
      <c r="E36" s="22">
        <v>2389</v>
      </c>
      <c r="F36" s="22">
        <v>1</v>
      </c>
      <c r="G36" s="22">
        <v>477985</v>
      </c>
      <c r="H36" s="16"/>
      <c r="I36" s="18">
        <f t="shared" si="0"/>
        <v>955970</v>
      </c>
    </row>
    <row r="37" spans="1:9" s="9" customFormat="1" ht="9.75" customHeight="1">
      <c r="A37" s="10" t="s">
        <v>47</v>
      </c>
      <c r="B37" s="25">
        <v>569214</v>
      </c>
      <c r="C37" s="25">
        <v>7895</v>
      </c>
      <c r="D37" s="22">
        <v>17932</v>
      </c>
      <c r="E37" s="22">
        <v>2985</v>
      </c>
      <c r="F37" s="22">
        <v>1</v>
      </c>
      <c r="G37" s="22">
        <v>598027</v>
      </c>
      <c r="H37" s="16"/>
      <c r="I37" s="18">
        <f t="shared" si="0"/>
        <v>1196054</v>
      </c>
    </row>
    <row r="38" spans="1:9" s="9" customFormat="1" ht="9.75" customHeight="1">
      <c r="A38" s="10" t="s">
        <v>16</v>
      </c>
      <c r="B38" s="25">
        <v>405380</v>
      </c>
      <c r="C38" s="25">
        <v>28698</v>
      </c>
      <c r="D38" s="22">
        <v>12770</v>
      </c>
      <c r="E38" s="22">
        <v>2125</v>
      </c>
      <c r="F38" s="22">
        <v>1</v>
      </c>
      <c r="G38" s="22">
        <v>448974</v>
      </c>
      <c r="H38" s="16"/>
      <c r="I38" s="18">
        <f t="shared" si="0"/>
        <v>897948</v>
      </c>
    </row>
    <row r="39" spans="1:9" s="9" customFormat="1" ht="9.75" customHeight="1">
      <c r="A39" s="10" t="s">
        <v>48</v>
      </c>
      <c r="B39" s="25">
        <v>322711</v>
      </c>
      <c r="C39" s="25">
        <v>5022</v>
      </c>
      <c r="D39" s="22">
        <v>10166</v>
      </c>
      <c r="E39" s="22">
        <v>1692</v>
      </c>
      <c r="F39" s="22">
        <v>0</v>
      </c>
      <c r="G39" s="22">
        <v>339591</v>
      </c>
      <c r="H39" s="16"/>
      <c r="I39" s="18">
        <f t="shared" si="0"/>
        <v>679182</v>
      </c>
    </row>
    <row r="40" spans="1:9" s="9" customFormat="1" ht="9.75" customHeight="1">
      <c r="A40" s="10" t="s">
        <v>49</v>
      </c>
      <c r="B40" s="25">
        <v>197515</v>
      </c>
      <c r="C40" s="25">
        <v>3529</v>
      </c>
      <c r="D40" s="22">
        <v>6222</v>
      </c>
      <c r="E40" s="22">
        <v>1035</v>
      </c>
      <c r="F40" s="22">
        <v>0</v>
      </c>
      <c r="G40" s="22">
        <v>208301</v>
      </c>
      <c r="H40" s="16"/>
      <c r="I40" s="18">
        <f t="shared" si="0"/>
        <v>416602</v>
      </c>
    </row>
    <row r="41" spans="1:9" s="9" customFormat="1" ht="9.75" customHeight="1">
      <c r="A41" s="13" t="s">
        <v>0</v>
      </c>
      <c r="B41" s="25">
        <v>474752</v>
      </c>
      <c r="C41" s="25">
        <v>8838</v>
      </c>
      <c r="D41" s="22">
        <v>14956</v>
      </c>
      <c r="E41" s="22">
        <v>2489</v>
      </c>
      <c r="F41" s="22">
        <v>1</v>
      </c>
      <c r="G41" s="22">
        <v>501036</v>
      </c>
      <c r="I41" s="18">
        <f t="shared" si="0"/>
        <v>1002072</v>
      </c>
    </row>
    <row r="42" spans="1:9" s="9" customFormat="1" ht="9.75" customHeight="1">
      <c r="A42" s="10" t="s">
        <v>50</v>
      </c>
      <c r="B42" s="25">
        <v>20008</v>
      </c>
      <c r="C42" s="25">
        <v>443</v>
      </c>
      <c r="D42" s="22">
        <v>630</v>
      </c>
      <c r="E42" s="22">
        <v>104</v>
      </c>
      <c r="F42" s="22">
        <v>0</v>
      </c>
      <c r="G42" s="22">
        <v>21185</v>
      </c>
      <c r="I42" s="18">
        <f t="shared" si="0"/>
        <v>42370</v>
      </c>
    </row>
    <row r="43" spans="1:9" s="9" customFormat="1" ht="9.75" customHeight="1">
      <c r="A43" s="10" t="s">
        <v>51</v>
      </c>
      <c r="B43" s="25">
        <v>553232</v>
      </c>
      <c r="C43" s="25">
        <v>10026</v>
      </c>
      <c r="D43" s="22">
        <v>17260</v>
      </c>
      <c r="E43" s="22">
        <v>2873</v>
      </c>
      <c r="F43" s="22">
        <v>1</v>
      </c>
      <c r="G43" s="22">
        <v>583392</v>
      </c>
      <c r="I43" s="18">
        <f t="shared" si="0"/>
        <v>1166784</v>
      </c>
    </row>
    <row r="44" spans="1:9" s="9" customFormat="1" ht="9.75" customHeight="1">
      <c r="A44" s="10" t="s">
        <v>141</v>
      </c>
      <c r="B44" s="25">
        <v>2143695</v>
      </c>
      <c r="C44" s="25">
        <v>40505</v>
      </c>
      <c r="D44" s="22">
        <v>67533</v>
      </c>
      <c r="E44" s="22">
        <v>11242</v>
      </c>
      <c r="F44" s="22">
        <v>6</v>
      </c>
      <c r="G44" s="22">
        <v>2262981</v>
      </c>
      <c r="I44" s="18">
        <f t="shared" si="0"/>
        <v>4525962</v>
      </c>
    </row>
    <row r="45" spans="1:9" s="9" customFormat="1" ht="9.75" customHeight="1">
      <c r="A45" s="13" t="s">
        <v>52</v>
      </c>
      <c r="B45" s="25">
        <v>1236934</v>
      </c>
      <c r="C45" s="25">
        <v>28305</v>
      </c>
      <c r="D45" s="22">
        <v>38590</v>
      </c>
      <c r="E45" s="22">
        <v>6424</v>
      </c>
      <c r="F45" s="22">
        <v>3</v>
      </c>
      <c r="G45" s="22">
        <v>1310256</v>
      </c>
      <c r="I45" s="18">
        <f t="shared" si="0"/>
        <v>2620512</v>
      </c>
    </row>
    <row r="46" spans="1:9" s="9" customFormat="1">
      <c r="A46" s="13" t="s">
        <v>53</v>
      </c>
      <c r="B46" s="25">
        <v>1157829</v>
      </c>
      <c r="C46" s="25">
        <v>20380</v>
      </c>
      <c r="D46" s="22">
        <v>36122</v>
      </c>
      <c r="E46" s="22">
        <v>6013</v>
      </c>
      <c r="F46" s="22">
        <v>3</v>
      </c>
      <c r="G46" s="22">
        <v>1220347</v>
      </c>
      <c r="I46" s="18"/>
    </row>
    <row r="47" spans="1:9" s="9" customFormat="1" ht="9.75" customHeight="1">
      <c r="A47" s="27" t="s">
        <v>54</v>
      </c>
      <c r="B47" s="28">
        <v>9009455</v>
      </c>
      <c r="C47" s="28">
        <v>176360</v>
      </c>
      <c r="D47" s="28">
        <v>283825</v>
      </c>
      <c r="E47" s="28">
        <v>47248</v>
      </c>
      <c r="F47" s="28">
        <v>26</v>
      </c>
      <c r="G47" s="28">
        <v>9516914</v>
      </c>
      <c r="I47" s="18">
        <f>SUM(B47:G47)</f>
        <v>19033828</v>
      </c>
    </row>
    <row r="48" spans="1:9" s="9" customFormat="1" ht="6" customHeight="1">
      <c r="A48" s="12"/>
      <c r="B48" s="19"/>
      <c r="C48" s="19"/>
      <c r="D48" s="19"/>
      <c r="E48" s="19"/>
      <c r="F48" s="19"/>
      <c r="G48" s="19"/>
      <c r="I48" s="18"/>
    </row>
    <row r="49" spans="1:9" s="9" customFormat="1">
      <c r="A49" s="5" t="s">
        <v>29</v>
      </c>
      <c r="B49" s="1"/>
      <c r="C49" s="1"/>
      <c r="D49" s="1"/>
      <c r="E49" s="1"/>
      <c r="F49" s="1"/>
      <c r="G49" s="1"/>
      <c r="I49" s="18"/>
    </row>
    <row r="50" spans="1:9" s="9" customFormat="1">
      <c r="A50" s="5" t="s">
        <v>28</v>
      </c>
      <c r="B50" s="26"/>
      <c r="C50" s="26"/>
      <c r="D50" s="26"/>
      <c r="E50" s="26"/>
      <c r="F50" s="26"/>
      <c r="G50" s="26"/>
      <c r="I50" s="18"/>
    </row>
    <row r="51" spans="1:9" s="9" customFormat="1" ht="9.75" customHeight="1">
      <c r="A51" s="13" t="s">
        <v>55</v>
      </c>
      <c r="B51" s="22">
        <v>42902</v>
      </c>
      <c r="C51" s="22">
        <v>2678</v>
      </c>
      <c r="D51" s="22">
        <v>1351</v>
      </c>
      <c r="E51" s="22">
        <v>225</v>
      </c>
      <c r="F51" s="22">
        <v>0</v>
      </c>
      <c r="G51" s="22">
        <v>47156</v>
      </c>
      <c r="I51" s="18">
        <f>SUM(B51:G51)</f>
        <v>94312</v>
      </c>
    </row>
    <row r="52" spans="1:9" s="9" customFormat="1" ht="9.75" customHeight="1">
      <c r="A52" s="10" t="s">
        <v>56</v>
      </c>
      <c r="B52" s="22">
        <v>12321404</v>
      </c>
      <c r="C52" s="22">
        <v>261810</v>
      </c>
      <c r="D52" s="22">
        <v>384412</v>
      </c>
      <c r="E52" s="22">
        <v>63993</v>
      </c>
      <c r="F52" s="22">
        <v>36</v>
      </c>
      <c r="G52" s="22">
        <v>13031655</v>
      </c>
      <c r="I52" s="18">
        <f t="shared" ref="I52:I81" si="1">SUM(B52:G52)</f>
        <v>26063310</v>
      </c>
    </row>
    <row r="53" spans="1:9" s="9" customFormat="1" ht="9.75" customHeight="1">
      <c r="A53" s="10" t="s">
        <v>57</v>
      </c>
      <c r="B53" s="22">
        <v>624674</v>
      </c>
      <c r="C53" s="22">
        <v>9886</v>
      </c>
      <c r="D53" s="22">
        <v>19489</v>
      </c>
      <c r="E53" s="22">
        <v>3244</v>
      </c>
      <c r="F53" s="22">
        <v>1</v>
      </c>
      <c r="G53" s="22">
        <v>657294</v>
      </c>
      <c r="I53" s="18">
        <f t="shared" si="1"/>
        <v>1314588</v>
      </c>
    </row>
    <row r="54" spans="1:9" s="9" customFormat="1" ht="9.75" customHeight="1">
      <c r="A54" s="10" t="s">
        <v>58</v>
      </c>
      <c r="B54" s="22">
        <v>1972762</v>
      </c>
      <c r="C54" s="22">
        <v>28778</v>
      </c>
      <c r="D54" s="22">
        <v>61547</v>
      </c>
      <c r="E54" s="22">
        <v>10245</v>
      </c>
      <c r="F54" s="22">
        <v>5</v>
      </c>
      <c r="G54" s="22">
        <v>2073337</v>
      </c>
      <c r="I54" s="18">
        <f t="shared" si="1"/>
        <v>4146674</v>
      </c>
    </row>
    <row r="55" spans="1:9" s="9" customFormat="1" ht="9.75" customHeight="1">
      <c r="A55" s="10" t="s">
        <v>59</v>
      </c>
      <c r="B55" s="22">
        <v>437329</v>
      </c>
      <c r="C55" s="22">
        <v>8275</v>
      </c>
      <c r="D55" s="22">
        <v>13644</v>
      </c>
      <c r="E55" s="22">
        <v>2271</v>
      </c>
      <c r="F55" s="22">
        <v>1</v>
      </c>
      <c r="G55" s="22">
        <v>461520</v>
      </c>
      <c r="I55" s="18">
        <f t="shared" si="1"/>
        <v>923040</v>
      </c>
    </row>
    <row r="56" spans="1:9" s="9" customFormat="1" ht="9.75" customHeight="1">
      <c r="A56" s="10" t="s">
        <v>60</v>
      </c>
      <c r="B56" s="22">
        <v>39014</v>
      </c>
      <c r="C56" s="22">
        <v>790</v>
      </c>
      <c r="D56" s="22">
        <v>1217</v>
      </c>
      <c r="E56" s="22">
        <v>202</v>
      </c>
      <c r="F56" s="22">
        <v>0</v>
      </c>
      <c r="G56" s="22">
        <v>41223</v>
      </c>
      <c r="I56" s="18">
        <f t="shared" si="1"/>
        <v>82446</v>
      </c>
    </row>
    <row r="57" spans="1:9" s="29" customFormat="1" ht="9.75" customHeight="1">
      <c r="A57" s="10" t="s">
        <v>61</v>
      </c>
      <c r="B57" s="22">
        <v>20886</v>
      </c>
      <c r="C57" s="22">
        <v>1607</v>
      </c>
      <c r="D57" s="22">
        <v>658</v>
      </c>
      <c r="E57" s="22">
        <v>109</v>
      </c>
      <c r="F57" s="22">
        <v>0</v>
      </c>
      <c r="G57" s="22">
        <v>23260</v>
      </c>
      <c r="I57" s="30">
        <f t="shared" si="1"/>
        <v>46520</v>
      </c>
    </row>
    <row r="58" spans="1:9" s="9" customFormat="1" ht="9.75" customHeight="1">
      <c r="A58" s="10" t="s">
        <v>62</v>
      </c>
      <c r="B58" s="22">
        <v>96531</v>
      </c>
      <c r="C58" s="22">
        <v>1666</v>
      </c>
      <c r="D58" s="22">
        <v>3041</v>
      </c>
      <c r="E58" s="22">
        <v>506</v>
      </c>
      <c r="F58" s="22">
        <v>0</v>
      </c>
      <c r="G58" s="22">
        <v>101744</v>
      </c>
      <c r="I58" s="18">
        <f t="shared" si="1"/>
        <v>203488</v>
      </c>
    </row>
    <row r="59" spans="1:9" s="9" customFormat="1" ht="9.75" customHeight="1">
      <c r="A59" s="10" t="s">
        <v>21</v>
      </c>
      <c r="B59" s="22">
        <v>931089</v>
      </c>
      <c r="C59" s="22">
        <v>19554</v>
      </c>
      <c r="D59" s="22">
        <v>29048</v>
      </c>
      <c r="E59" s="22">
        <v>4835</v>
      </c>
      <c r="F59" s="22">
        <v>2</v>
      </c>
      <c r="G59" s="22">
        <v>984528</v>
      </c>
      <c r="I59" s="18">
        <f t="shared" si="1"/>
        <v>1969056</v>
      </c>
    </row>
    <row r="60" spans="1:9" s="9" customFormat="1" ht="9.75" customHeight="1">
      <c r="A60" s="10" t="s">
        <v>63</v>
      </c>
      <c r="B60" s="22">
        <v>17290172</v>
      </c>
      <c r="C60" s="22">
        <v>317671</v>
      </c>
      <c r="D60" s="22">
        <v>539432</v>
      </c>
      <c r="E60" s="22">
        <v>89800</v>
      </c>
      <c r="F60" s="22">
        <v>50</v>
      </c>
      <c r="G60" s="22">
        <v>18237125</v>
      </c>
      <c r="I60" s="18">
        <f t="shared" si="1"/>
        <v>36474250</v>
      </c>
    </row>
    <row r="61" spans="1:9" s="9" customFormat="1" ht="9.75" customHeight="1">
      <c r="A61" s="10" t="s">
        <v>8</v>
      </c>
      <c r="B61" s="22">
        <v>367470</v>
      </c>
      <c r="C61" s="22">
        <v>9044</v>
      </c>
      <c r="D61" s="22">
        <v>11464</v>
      </c>
      <c r="E61" s="22">
        <v>1908</v>
      </c>
      <c r="F61" s="22">
        <v>1</v>
      </c>
      <c r="G61" s="22">
        <v>389887</v>
      </c>
      <c r="I61" s="18">
        <f t="shared" si="1"/>
        <v>779774</v>
      </c>
    </row>
    <row r="62" spans="1:9" s="9" customFormat="1" ht="9.75" customHeight="1">
      <c r="A62" s="10" t="s">
        <v>64</v>
      </c>
      <c r="B62" s="22">
        <v>4212562</v>
      </c>
      <c r="C62" s="22">
        <v>54875</v>
      </c>
      <c r="D62" s="22">
        <v>132708</v>
      </c>
      <c r="E62" s="22">
        <v>22092</v>
      </c>
      <c r="F62" s="22">
        <v>12</v>
      </c>
      <c r="G62" s="22">
        <v>4422249</v>
      </c>
      <c r="I62" s="18">
        <f t="shared" si="1"/>
        <v>8844498</v>
      </c>
    </row>
    <row r="63" spans="1:9" s="9" customFormat="1" ht="9.75" customHeight="1">
      <c r="A63" s="10" t="s">
        <v>22</v>
      </c>
      <c r="B63" s="22">
        <v>4915126</v>
      </c>
      <c r="C63" s="22">
        <v>71128</v>
      </c>
      <c r="D63" s="22">
        <v>154841</v>
      </c>
      <c r="E63" s="22">
        <v>25776</v>
      </c>
      <c r="F63" s="22">
        <v>14</v>
      </c>
      <c r="G63" s="22">
        <v>5166885</v>
      </c>
      <c r="I63" s="18">
        <f t="shared" si="1"/>
        <v>10333770</v>
      </c>
    </row>
    <row r="64" spans="1:9" s="9" customFormat="1" ht="9.75" customHeight="1">
      <c r="A64" s="10" t="s">
        <v>65</v>
      </c>
      <c r="B64" s="22">
        <v>1922909</v>
      </c>
      <c r="C64" s="22">
        <v>43239</v>
      </c>
      <c r="D64" s="22">
        <v>60577</v>
      </c>
      <c r="E64" s="22">
        <v>10084</v>
      </c>
      <c r="F64" s="22">
        <v>5</v>
      </c>
      <c r="G64" s="22">
        <v>2036814</v>
      </c>
      <c r="I64" s="18">
        <f t="shared" si="1"/>
        <v>4073628</v>
      </c>
    </row>
    <row r="65" spans="1:9" s="9" customFormat="1" ht="9.75" customHeight="1">
      <c r="A65" s="10" t="s">
        <v>66</v>
      </c>
      <c r="B65" s="25">
        <v>1587904</v>
      </c>
      <c r="C65" s="25">
        <v>46030</v>
      </c>
      <c r="D65" s="22">
        <v>50023</v>
      </c>
      <c r="E65" s="22">
        <v>8327</v>
      </c>
      <c r="F65" s="22">
        <v>4</v>
      </c>
      <c r="G65" s="22">
        <v>1692288</v>
      </c>
      <c r="I65" s="18">
        <f t="shared" si="1"/>
        <v>3384576</v>
      </c>
    </row>
    <row r="66" spans="1:9" s="9" customFormat="1" ht="9.75" customHeight="1">
      <c r="A66" s="10" t="s">
        <v>140</v>
      </c>
      <c r="B66" s="25">
        <v>20075733</v>
      </c>
      <c r="C66" s="25">
        <v>345863</v>
      </c>
      <c r="D66" s="22">
        <v>632447</v>
      </c>
      <c r="E66" s="22">
        <v>105284</v>
      </c>
      <c r="F66" s="22">
        <v>59</v>
      </c>
      <c r="G66" s="22">
        <v>21159386</v>
      </c>
      <c r="I66" s="18">
        <f t="shared" si="1"/>
        <v>42318772</v>
      </c>
    </row>
    <row r="67" spans="1:9" s="9" customFormat="1" ht="9.75" customHeight="1">
      <c r="A67" s="10" t="s">
        <v>67</v>
      </c>
      <c r="B67" s="25">
        <v>22831</v>
      </c>
      <c r="C67" s="25">
        <v>1052</v>
      </c>
      <c r="D67" s="22">
        <v>719</v>
      </c>
      <c r="E67" s="22">
        <v>119</v>
      </c>
      <c r="F67" s="22">
        <v>0</v>
      </c>
      <c r="G67" s="22">
        <v>24721</v>
      </c>
      <c r="I67" s="18">
        <f t="shared" si="1"/>
        <v>49442</v>
      </c>
    </row>
    <row r="68" spans="1:9" s="9" customFormat="1" ht="9.75" customHeight="1">
      <c r="A68" s="10" t="s">
        <v>68</v>
      </c>
      <c r="B68" s="25">
        <v>114909</v>
      </c>
      <c r="C68" s="25">
        <v>2426</v>
      </c>
      <c r="D68" s="22">
        <v>3619</v>
      </c>
      <c r="E68" s="22">
        <v>602</v>
      </c>
      <c r="F68" s="22">
        <v>0</v>
      </c>
      <c r="G68" s="22">
        <v>121556</v>
      </c>
      <c r="I68" s="18">
        <f t="shared" si="1"/>
        <v>243112</v>
      </c>
    </row>
    <row r="69" spans="1:9" s="9" customFormat="1" ht="9.75" customHeight="1">
      <c r="A69" s="10" t="s">
        <v>91</v>
      </c>
      <c r="B69" s="25">
        <v>41611</v>
      </c>
      <c r="C69" s="25">
        <v>942</v>
      </c>
      <c r="D69" s="22">
        <v>1298</v>
      </c>
      <c r="E69" s="22">
        <v>216</v>
      </c>
      <c r="F69" s="22">
        <v>0</v>
      </c>
      <c r="G69" s="22">
        <v>44067</v>
      </c>
      <c r="I69" s="18">
        <f t="shared" si="1"/>
        <v>88134</v>
      </c>
    </row>
    <row r="70" spans="1:9" s="9" customFormat="1" ht="9.75" customHeight="1">
      <c r="A70" s="10" t="s">
        <v>92</v>
      </c>
      <c r="B70" s="22">
        <v>24510</v>
      </c>
      <c r="C70" s="22">
        <v>700</v>
      </c>
      <c r="D70" s="22">
        <v>764</v>
      </c>
      <c r="E70" s="22">
        <v>127</v>
      </c>
      <c r="F70" s="22">
        <v>0</v>
      </c>
      <c r="G70" s="22">
        <v>26101</v>
      </c>
      <c r="I70" s="18">
        <f t="shared" si="1"/>
        <v>52202</v>
      </c>
    </row>
    <row r="71" spans="1:9" s="9" customFormat="1" ht="9.75" customHeight="1">
      <c r="A71" s="10" t="s">
        <v>93</v>
      </c>
      <c r="B71" s="22">
        <v>15200</v>
      </c>
      <c r="C71" s="22">
        <v>285</v>
      </c>
      <c r="D71" s="22">
        <v>474</v>
      </c>
      <c r="E71" s="22">
        <v>78</v>
      </c>
      <c r="F71" s="22">
        <v>0</v>
      </c>
      <c r="G71" s="22">
        <v>16037</v>
      </c>
      <c r="I71" s="18">
        <f t="shared" si="1"/>
        <v>32074</v>
      </c>
    </row>
    <row r="72" spans="1:9" s="9" customFormat="1" ht="9.75" customHeight="1">
      <c r="A72" s="10" t="s">
        <v>94</v>
      </c>
      <c r="B72" s="22">
        <v>5130</v>
      </c>
      <c r="C72" s="22">
        <v>85</v>
      </c>
      <c r="D72" s="22">
        <v>160</v>
      </c>
      <c r="E72" s="22">
        <v>26</v>
      </c>
      <c r="F72" s="22">
        <v>0</v>
      </c>
      <c r="G72" s="22">
        <v>5401</v>
      </c>
      <c r="I72" s="18">
        <f t="shared" si="1"/>
        <v>10802</v>
      </c>
    </row>
    <row r="73" spans="1:9" s="9" customFormat="1" ht="9.75" customHeight="1">
      <c r="A73" s="10" t="s">
        <v>95</v>
      </c>
      <c r="B73" s="22">
        <v>5890</v>
      </c>
      <c r="C73" s="22">
        <v>108</v>
      </c>
      <c r="D73" s="22">
        <v>183</v>
      </c>
      <c r="E73" s="22">
        <v>30</v>
      </c>
      <c r="F73" s="22">
        <v>0</v>
      </c>
      <c r="G73" s="22">
        <v>6211</v>
      </c>
      <c r="I73" s="18">
        <f t="shared" si="1"/>
        <v>12422</v>
      </c>
    </row>
    <row r="74" spans="1:9" s="9" customFormat="1" ht="9.75" customHeight="1">
      <c r="A74" s="10" t="s">
        <v>96</v>
      </c>
      <c r="B74" s="22">
        <v>3546</v>
      </c>
      <c r="C74" s="22">
        <v>73</v>
      </c>
      <c r="D74" s="22">
        <v>110</v>
      </c>
      <c r="E74" s="22">
        <v>18</v>
      </c>
      <c r="F74" s="22">
        <v>0</v>
      </c>
      <c r="G74" s="22">
        <v>3747</v>
      </c>
      <c r="I74" s="18">
        <f t="shared" si="1"/>
        <v>7494</v>
      </c>
    </row>
    <row r="75" spans="1:9" s="9" customFormat="1" ht="9.75" customHeight="1">
      <c r="A75" s="10" t="s">
        <v>97</v>
      </c>
      <c r="B75" s="22">
        <v>2153</v>
      </c>
      <c r="C75" s="22">
        <v>42</v>
      </c>
      <c r="D75" s="22">
        <v>67</v>
      </c>
      <c r="E75" s="22">
        <v>11</v>
      </c>
      <c r="F75" s="22">
        <v>0</v>
      </c>
      <c r="G75" s="22">
        <v>2273</v>
      </c>
      <c r="I75" s="18">
        <f t="shared" si="1"/>
        <v>4546</v>
      </c>
    </row>
    <row r="76" spans="1:9" s="9" customFormat="1" ht="9.75" customHeight="1">
      <c r="A76" s="10" t="s">
        <v>98</v>
      </c>
      <c r="B76" s="22">
        <v>24130</v>
      </c>
      <c r="C76" s="22">
        <v>485</v>
      </c>
      <c r="D76" s="22">
        <v>752</v>
      </c>
      <c r="E76" s="22">
        <v>125</v>
      </c>
      <c r="F76" s="22">
        <v>0</v>
      </c>
      <c r="G76" s="22">
        <v>25492</v>
      </c>
      <c r="I76" s="18">
        <f t="shared" si="1"/>
        <v>50984</v>
      </c>
    </row>
    <row r="77" spans="1:9" s="9" customFormat="1" ht="9.75" customHeight="1">
      <c r="A77" s="10" t="s">
        <v>99</v>
      </c>
      <c r="B77" s="22">
        <v>84742</v>
      </c>
      <c r="C77" s="22">
        <v>1648</v>
      </c>
      <c r="D77" s="22">
        <v>2643</v>
      </c>
      <c r="E77" s="22">
        <v>440</v>
      </c>
      <c r="F77" s="22">
        <v>0</v>
      </c>
      <c r="G77" s="22">
        <v>89473</v>
      </c>
      <c r="I77" s="18">
        <f t="shared" si="1"/>
        <v>178946</v>
      </c>
    </row>
    <row r="78" spans="1:9" s="9" customFormat="1" ht="9.75" customHeight="1">
      <c r="A78" s="10" t="s">
        <v>100</v>
      </c>
      <c r="B78" s="22">
        <v>6396</v>
      </c>
      <c r="C78" s="22">
        <v>141</v>
      </c>
      <c r="D78" s="22">
        <v>199</v>
      </c>
      <c r="E78" s="22">
        <v>33</v>
      </c>
      <c r="F78" s="22">
        <v>0</v>
      </c>
      <c r="G78" s="22">
        <v>6769</v>
      </c>
      <c r="I78" s="18">
        <f t="shared" si="1"/>
        <v>13538</v>
      </c>
    </row>
    <row r="79" spans="1:9" s="9" customFormat="1" ht="9.75" customHeight="1">
      <c r="A79" s="10" t="s">
        <v>101</v>
      </c>
      <c r="B79" s="22">
        <v>23180</v>
      </c>
      <c r="C79" s="22">
        <v>460</v>
      </c>
      <c r="D79" s="22">
        <v>723</v>
      </c>
      <c r="E79" s="22">
        <v>120</v>
      </c>
      <c r="F79" s="22">
        <v>0</v>
      </c>
      <c r="G79" s="22">
        <v>24483</v>
      </c>
      <c r="I79" s="18">
        <f t="shared" si="1"/>
        <v>48966</v>
      </c>
    </row>
    <row r="80" spans="1:9" s="9" customFormat="1" ht="9.75" customHeight="1">
      <c r="A80" s="10" t="s">
        <v>131</v>
      </c>
      <c r="B80" s="22">
        <v>49084</v>
      </c>
      <c r="C80" s="22">
        <v>1179</v>
      </c>
      <c r="D80" s="22">
        <v>1531</v>
      </c>
      <c r="E80" s="22">
        <v>254</v>
      </c>
      <c r="F80" s="22">
        <v>0</v>
      </c>
      <c r="G80" s="22">
        <v>52048</v>
      </c>
      <c r="I80" s="18">
        <f t="shared" si="1"/>
        <v>104096</v>
      </c>
    </row>
    <row r="81" spans="1:9" s="9" customFormat="1" ht="9.75" customHeight="1">
      <c r="A81" s="10" t="s">
        <v>102</v>
      </c>
      <c r="B81" s="22">
        <v>78725</v>
      </c>
      <c r="C81" s="22">
        <v>2648</v>
      </c>
      <c r="D81" s="22">
        <v>2456</v>
      </c>
      <c r="E81" s="22">
        <v>408</v>
      </c>
      <c r="F81" s="22">
        <v>0</v>
      </c>
      <c r="G81" s="22">
        <v>84237</v>
      </c>
      <c r="I81" s="18">
        <f t="shared" si="1"/>
        <v>168474</v>
      </c>
    </row>
    <row r="82" spans="1:9" s="9" customFormat="1" ht="9.75" customHeight="1">
      <c r="A82" s="10" t="s">
        <v>103</v>
      </c>
      <c r="B82" s="22">
        <v>2343</v>
      </c>
      <c r="C82" s="22">
        <v>64</v>
      </c>
      <c r="D82" s="22">
        <v>73</v>
      </c>
      <c r="E82" s="22">
        <v>12</v>
      </c>
      <c r="F82" s="22">
        <v>0</v>
      </c>
      <c r="G82" s="22">
        <v>2492</v>
      </c>
      <c r="I82" s="18" t="e">
        <f>SUM(#REF!)</f>
        <v>#REF!</v>
      </c>
    </row>
    <row r="83" spans="1:9" s="9" customFormat="1" ht="9.75" customHeight="1">
      <c r="A83" s="10" t="s">
        <v>104</v>
      </c>
      <c r="B83" s="22">
        <v>1076</v>
      </c>
      <c r="C83" s="22">
        <v>18</v>
      </c>
      <c r="D83" s="22">
        <v>33</v>
      </c>
      <c r="E83" s="22">
        <v>5</v>
      </c>
      <c r="F83" s="22">
        <v>0</v>
      </c>
      <c r="G83" s="22">
        <v>1132</v>
      </c>
      <c r="I83" s="18">
        <f t="shared" ref="I83:I89" si="2">SUM(B83:G83)</f>
        <v>2264</v>
      </c>
    </row>
    <row r="84" spans="1:9" s="9" customFormat="1" ht="9.75" customHeight="1">
      <c r="A84" s="10" t="s">
        <v>105</v>
      </c>
      <c r="B84" s="22">
        <v>2723</v>
      </c>
      <c r="C84" s="22">
        <v>56</v>
      </c>
      <c r="D84" s="22">
        <v>84</v>
      </c>
      <c r="E84" s="22">
        <v>14</v>
      </c>
      <c r="F84" s="22">
        <v>0</v>
      </c>
      <c r="G84" s="22">
        <v>2877</v>
      </c>
      <c r="I84" s="18">
        <f t="shared" si="2"/>
        <v>5754</v>
      </c>
    </row>
    <row r="85" spans="1:9" s="9" customFormat="1" ht="9.75" customHeight="1">
      <c r="A85" s="10" t="s">
        <v>106</v>
      </c>
      <c r="B85" s="22">
        <v>5320</v>
      </c>
      <c r="C85" s="22">
        <v>89</v>
      </c>
      <c r="D85" s="22">
        <v>165</v>
      </c>
      <c r="E85" s="22">
        <v>27</v>
      </c>
      <c r="F85" s="22">
        <v>0</v>
      </c>
      <c r="G85" s="22">
        <v>5601</v>
      </c>
      <c r="I85" s="18">
        <f t="shared" si="2"/>
        <v>11202</v>
      </c>
    </row>
    <row r="86" spans="1:9" s="9" customFormat="1" ht="9.75" customHeight="1">
      <c r="A86" s="10" t="s">
        <v>107</v>
      </c>
      <c r="B86" s="22">
        <v>11717</v>
      </c>
      <c r="C86" s="22">
        <v>297</v>
      </c>
      <c r="D86" s="22">
        <v>365</v>
      </c>
      <c r="E86" s="22">
        <v>60</v>
      </c>
      <c r="F86" s="22">
        <v>0</v>
      </c>
      <c r="G86" s="22">
        <v>12439</v>
      </c>
      <c r="I86" s="18">
        <f t="shared" si="2"/>
        <v>24878</v>
      </c>
    </row>
    <row r="87" spans="1:9" s="9" customFormat="1" ht="9.75" customHeight="1">
      <c r="A87" s="10" t="s">
        <v>108</v>
      </c>
      <c r="B87" s="22">
        <v>1900</v>
      </c>
      <c r="C87" s="22">
        <v>54</v>
      </c>
      <c r="D87" s="22">
        <v>59</v>
      </c>
      <c r="E87" s="22">
        <v>9</v>
      </c>
      <c r="F87" s="22">
        <v>0</v>
      </c>
      <c r="G87" s="22">
        <v>2022</v>
      </c>
      <c r="I87" s="18">
        <f t="shared" si="2"/>
        <v>4044</v>
      </c>
    </row>
    <row r="88" spans="1:9" s="9" customFormat="1" ht="9.75" customHeight="1">
      <c r="A88" s="10" t="s">
        <v>109</v>
      </c>
      <c r="B88" s="22">
        <v>5510</v>
      </c>
      <c r="C88" s="22">
        <v>92</v>
      </c>
      <c r="D88" s="22">
        <v>171</v>
      </c>
      <c r="E88" s="22">
        <v>28</v>
      </c>
      <c r="F88" s="22">
        <v>0</v>
      </c>
      <c r="G88" s="22">
        <v>5801</v>
      </c>
      <c r="I88" s="18">
        <f t="shared" si="2"/>
        <v>11602</v>
      </c>
    </row>
    <row r="89" spans="1:9" s="9" customFormat="1" ht="9.75" customHeight="1">
      <c r="A89" s="10" t="s">
        <v>110</v>
      </c>
      <c r="B89" s="22">
        <v>9373</v>
      </c>
      <c r="C89" s="22">
        <v>137</v>
      </c>
      <c r="D89" s="22">
        <v>292</v>
      </c>
      <c r="E89" s="22">
        <v>48</v>
      </c>
      <c r="F89" s="22">
        <v>0</v>
      </c>
      <c r="G89" s="22">
        <v>9850</v>
      </c>
      <c r="I89" s="18">
        <f t="shared" si="2"/>
        <v>19700</v>
      </c>
    </row>
    <row r="90" spans="1:9" s="9" customFormat="1" ht="9.75" customHeight="1">
      <c r="A90" s="13" t="s">
        <v>112</v>
      </c>
      <c r="B90" s="25">
        <v>19823</v>
      </c>
      <c r="C90" s="25">
        <v>351</v>
      </c>
      <c r="D90" s="22">
        <v>618</v>
      </c>
      <c r="E90" s="22">
        <v>102</v>
      </c>
      <c r="F90" s="22">
        <v>0</v>
      </c>
      <c r="G90" s="22">
        <v>20894</v>
      </c>
      <c r="I90" s="18"/>
    </row>
    <row r="91" spans="1:9" s="9" customFormat="1" ht="9.75" customHeight="1">
      <c r="A91" s="10" t="s">
        <v>111</v>
      </c>
      <c r="B91" s="22">
        <v>4813</v>
      </c>
      <c r="C91" s="22">
        <v>97</v>
      </c>
      <c r="D91" s="22">
        <v>150</v>
      </c>
      <c r="E91" s="22">
        <v>25</v>
      </c>
      <c r="F91" s="22">
        <v>0</v>
      </c>
      <c r="G91" s="22">
        <v>5085</v>
      </c>
      <c r="I91" s="18"/>
    </row>
    <row r="92" spans="1:9" s="9" customFormat="1" ht="9.75" customHeight="1">
      <c r="A92" s="10" t="s">
        <v>113</v>
      </c>
      <c r="B92" s="22">
        <v>34770</v>
      </c>
      <c r="C92" s="22">
        <v>813</v>
      </c>
      <c r="D92" s="22">
        <v>1084</v>
      </c>
      <c r="E92" s="22">
        <v>180</v>
      </c>
      <c r="F92" s="22">
        <v>0</v>
      </c>
      <c r="G92" s="22">
        <v>36847</v>
      </c>
      <c r="I92" s="18"/>
    </row>
    <row r="93" spans="1:9" s="9" customFormat="1" ht="9.75" customHeight="1">
      <c r="A93" s="13" t="s">
        <v>114</v>
      </c>
      <c r="B93" s="22">
        <v>20520</v>
      </c>
      <c r="C93" s="22">
        <v>495</v>
      </c>
      <c r="D93" s="22">
        <v>640</v>
      </c>
      <c r="E93" s="22">
        <v>106</v>
      </c>
      <c r="F93" s="22">
        <v>0</v>
      </c>
      <c r="G93" s="22">
        <v>21761</v>
      </c>
      <c r="I93" s="18">
        <f>SUM(B93:G93)</f>
        <v>43522</v>
      </c>
    </row>
    <row r="94" spans="1:9" s="9" customFormat="1" ht="9.75" customHeight="1">
      <c r="A94" s="10" t="s">
        <v>115</v>
      </c>
      <c r="B94" s="24">
        <v>14440</v>
      </c>
      <c r="C94" s="24">
        <v>276</v>
      </c>
      <c r="D94" s="24">
        <v>450</v>
      </c>
      <c r="E94" s="24">
        <v>75</v>
      </c>
      <c r="F94" s="24">
        <v>0</v>
      </c>
      <c r="G94" s="24">
        <v>15241</v>
      </c>
      <c r="I94" s="18">
        <f>SUM(B94:G94)</f>
        <v>30482</v>
      </c>
    </row>
    <row r="95" spans="1:9" s="9" customFormat="1" ht="9.75" customHeight="1">
      <c r="A95" s="10" t="s">
        <v>116</v>
      </c>
      <c r="B95" s="22">
        <v>41991</v>
      </c>
      <c r="C95" s="22">
        <v>790</v>
      </c>
      <c r="D95" s="22">
        <v>1310</v>
      </c>
      <c r="E95" s="22">
        <v>218</v>
      </c>
      <c r="F95" s="22">
        <v>0</v>
      </c>
      <c r="G95" s="22">
        <v>44309</v>
      </c>
      <c r="I95" s="18">
        <f>SUM(B95:G95)</f>
        <v>88618</v>
      </c>
    </row>
    <row r="96" spans="1:9" s="9" customFormat="1" ht="9.75" customHeight="1">
      <c r="A96" s="10" t="s">
        <v>117</v>
      </c>
      <c r="B96" s="22">
        <v>10196</v>
      </c>
      <c r="C96" s="22">
        <v>155</v>
      </c>
      <c r="D96" s="22">
        <v>318</v>
      </c>
      <c r="E96" s="22">
        <v>52</v>
      </c>
      <c r="F96" s="22">
        <v>0</v>
      </c>
      <c r="G96" s="22">
        <v>10721</v>
      </c>
      <c r="I96" s="18">
        <f>SUM(B96:G96)</f>
        <v>21442</v>
      </c>
    </row>
    <row r="97" spans="1:9" s="9" customFormat="1" ht="5.25" customHeight="1">
      <c r="A97" s="12"/>
      <c r="B97" s="19"/>
      <c r="C97" s="19"/>
      <c r="D97" s="19"/>
      <c r="E97" s="19"/>
      <c r="F97" s="19"/>
      <c r="G97" s="19"/>
      <c r="I97" s="18"/>
    </row>
    <row r="98" spans="1:9" s="9" customFormat="1">
      <c r="A98" s="5" t="s">
        <v>29</v>
      </c>
      <c r="B98" s="1"/>
      <c r="C98" s="1"/>
      <c r="D98" s="1"/>
      <c r="E98" s="1"/>
      <c r="F98" s="1"/>
      <c r="G98" s="1"/>
      <c r="I98" s="18"/>
    </row>
    <row r="99" spans="1:9" s="9" customFormat="1" ht="9.75" customHeight="1">
      <c r="A99" s="5" t="s">
        <v>28</v>
      </c>
      <c r="B99" s="26"/>
      <c r="C99" s="26"/>
      <c r="D99" s="26"/>
      <c r="E99" s="26"/>
      <c r="F99" s="26"/>
      <c r="G99" s="26"/>
      <c r="I99" s="18"/>
    </row>
    <row r="100" spans="1:9" s="9" customFormat="1" ht="9.75" customHeight="1">
      <c r="A100" s="13" t="s">
        <v>118</v>
      </c>
      <c r="B100" s="22">
        <v>21660</v>
      </c>
      <c r="C100" s="22">
        <v>386</v>
      </c>
      <c r="D100" s="22">
        <v>675</v>
      </c>
      <c r="E100" s="22">
        <v>112</v>
      </c>
      <c r="F100" s="22">
        <v>0</v>
      </c>
      <c r="G100" s="22">
        <v>22833</v>
      </c>
      <c r="I100" s="18">
        <f t="shared" ref="I100:I111" si="3">SUM(B100:G100)</f>
        <v>45666</v>
      </c>
    </row>
    <row r="101" spans="1:9" s="9" customFormat="1" ht="9.75" customHeight="1">
      <c r="A101" s="10" t="s">
        <v>119</v>
      </c>
      <c r="B101" s="22">
        <v>29450</v>
      </c>
      <c r="C101" s="22">
        <v>527</v>
      </c>
      <c r="D101" s="22">
        <v>918</v>
      </c>
      <c r="E101" s="22">
        <v>152</v>
      </c>
      <c r="F101" s="22">
        <v>0</v>
      </c>
      <c r="G101" s="22">
        <v>31047</v>
      </c>
      <c r="I101" s="18">
        <f t="shared" si="3"/>
        <v>62094</v>
      </c>
    </row>
    <row r="102" spans="1:9" s="9" customFormat="1" ht="9.75" customHeight="1">
      <c r="A102" s="10" t="s">
        <v>120</v>
      </c>
      <c r="B102" s="22">
        <v>7156</v>
      </c>
      <c r="C102" s="22">
        <v>117</v>
      </c>
      <c r="D102" s="22">
        <v>223</v>
      </c>
      <c r="E102" s="22">
        <v>37</v>
      </c>
      <c r="F102" s="22">
        <v>0</v>
      </c>
      <c r="G102" s="22">
        <v>7533</v>
      </c>
      <c r="I102" s="18">
        <f t="shared" si="3"/>
        <v>15066</v>
      </c>
    </row>
    <row r="103" spans="1:9" s="9" customFormat="1" ht="9.75" customHeight="1">
      <c r="A103" s="10" t="s">
        <v>121</v>
      </c>
      <c r="B103" s="22">
        <v>19127</v>
      </c>
      <c r="C103" s="22">
        <v>603</v>
      </c>
      <c r="D103" s="22">
        <v>596</v>
      </c>
      <c r="E103" s="22">
        <v>99</v>
      </c>
      <c r="F103" s="22">
        <v>0</v>
      </c>
      <c r="G103" s="22">
        <v>20425</v>
      </c>
      <c r="I103" s="18">
        <f t="shared" si="3"/>
        <v>40850</v>
      </c>
    </row>
    <row r="104" spans="1:9" s="9" customFormat="1" ht="9.75" customHeight="1">
      <c r="A104" s="10" t="s">
        <v>122</v>
      </c>
      <c r="B104" s="22">
        <v>12033</v>
      </c>
      <c r="C104" s="22">
        <v>224</v>
      </c>
      <c r="D104" s="22">
        <v>375</v>
      </c>
      <c r="E104" s="22">
        <v>62</v>
      </c>
      <c r="F104" s="22">
        <v>0</v>
      </c>
      <c r="G104" s="22">
        <v>12694</v>
      </c>
      <c r="I104" s="18">
        <f t="shared" si="3"/>
        <v>25388</v>
      </c>
    </row>
    <row r="105" spans="1:9" s="9" customFormat="1" ht="9.75" customHeight="1">
      <c r="A105" s="10" t="s">
        <v>123</v>
      </c>
      <c r="B105" s="22">
        <v>22547</v>
      </c>
      <c r="C105" s="22">
        <v>594</v>
      </c>
      <c r="D105" s="22">
        <v>703</v>
      </c>
      <c r="E105" s="22">
        <v>117</v>
      </c>
      <c r="F105" s="22">
        <v>0</v>
      </c>
      <c r="G105" s="22">
        <v>23961</v>
      </c>
      <c r="I105" s="18">
        <f t="shared" si="3"/>
        <v>47922</v>
      </c>
    </row>
    <row r="106" spans="1:9" s="9" customFormat="1" ht="9.75" customHeight="1">
      <c r="A106" s="10" t="s">
        <v>124</v>
      </c>
      <c r="B106" s="22">
        <v>6966</v>
      </c>
      <c r="C106" s="22">
        <v>249</v>
      </c>
      <c r="D106" s="22">
        <v>217</v>
      </c>
      <c r="E106" s="22">
        <v>36</v>
      </c>
      <c r="F106" s="22">
        <v>0</v>
      </c>
      <c r="G106" s="22">
        <v>7468</v>
      </c>
      <c r="I106" s="18">
        <f t="shared" si="3"/>
        <v>14936</v>
      </c>
    </row>
    <row r="107" spans="1:9" s="9" customFormat="1" ht="9.75" customHeight="1">
      <c r="A107" s="10" t="s">
        <v>125</v>
      </c>
      <c r="B107" s="22">
        <v>10196</v>
      </c>
      <c r="C107" s="22">
        <v>176</v>
      </c>
      <c r="D107" s="22">
        <v>318</v>
      </c>
      <c r="E107" s="22">
        <v>52</v>
      </c>
      <c r="F107" s="22">
        <v>0</v>
      </c>
      <c r="G107" s="22">
        <v>10742</v>
      </c>
      <c r="I107" s="18">
        <f t="shared" si="3"/>
        <v>21484</v>
      </c>
    </row>
    <row r="108" spans="1:9" s="9" customFormat="1" ht="9.75" customHeight="1">
      <c r="A108" s="10" t="s">
        <v>126</v>
      </c>
      <c r="B108" s="22">
        <v>36607</v>
      </c>
      <c r="C108" s="22">
        <v>643</v>
      </c>
      <c r="D108" s="22">
        <v>1142</v>
      </c>
      <c r="E108" s="22">
        <v>190</v>
      </c>
      <c r="F108" s="22">
        <v>0</v>
      </c>
      <c r="G108" s="22">
        <v>38582</v>
      </c>
      <c r="I108" s="18">
        <f t="shared" si="3"/>
        <v>77164</v>
      </c>
    </row>
    <row r="109" spans="1:9" s="9" customFormat="1" ht="9.75" customHeight="1">
      <c r="A109" s="10" t="s">
        <v>127</v>
      </c>
      <c r="B109" s="22">
        <v>29830</v>
      </c>
      <c r="C109" s="22">
        <v>476</v>
      </c>
      <c r="D109" s="22">
        <v>930</v>
      </c>
      <c r="E109" s="22">
        <v>154</v>
      </c>
      <c r="F109" s="22">
        <v>0</v>
      </c>
      <c r="G109" s="22">
        <v>31390</v>
      </c>
      <c r="I109" s="18">
        <f t="shared" si="3"/>
        <v>62780</v>
      </c>
    </row>
    <row r="110" spans="1:9" s="9" customFormat="1" ht="9.75" customHeight="1">
      <c r="A110" s="10" t="s">
        <v>69</v>
      </c>
      <c r="B110" s="22">
        <v>728100</v>
      </c>
      <c r="C110" s="22">
        <v>11402</v>
      </c>
      <c r="D110" s="22">
        <v>22715</v>
      </c>
      <c r="E110" s="22">
        <v>3781</v>
      </c>
      <c r="F110" s="22">
        <v>2</v>
      </c>
      <c r="G110" s="22">
        <v>766000</v>
      </c>
      <c r="I110" s="18">
        <f t="shared" si="3"/>
        <v>1532000</v>
      </c>
    </row>
    <row r="111" spans="1:9" s="9" customFormat="1" ht="9.75" customHeight="1">
      <c r="A111" s="10" t="s">
        <v>70</v>
      </c>
      <c r="B111" s="25">
        <v>477800</v>
      </c>
      <c r="C111" s="25">
        <v>9220</v>
      </c>
      <c r="D111" s="25">
        <v>14906</v>
      </c>
      <c r="E111" s="25">
        <v>2481</v>
      </c>
      <c r="F111" s="25">
        <v>1</v>
      </c>
      <c r="G111" s="25">
        <v>504408</v>
      </c>
      <c r="I111" s="18">
        <f t="shared" si="3"/>
        <v>1008816</v>
      </c>
    </row>
    <row r="112" spans="1:9" s="9" customFormat="1" ht="9.75" customHeight="1">
      <c r="A112" s="10" t="s">
        <v>23</v>
      </c>
      <c r="B112" s="25">
        <v>35404</v>
      </c>
      <c r="C112" s="25">
        <v>755</v>
      </c>
      <c r="D112" s="25">
        <v>1104</v>
      </c>
      <c r="E112" s="25">
        <v>183</v>
      </c>
      <c r="F112" s="25">
        <v>0</v>
      </c>
      <c r="G112" s="25">
        <v>37446</v>
      </c>
      <c r="I112" s="18">
        <f>SUM(B111:F111)</f>
        <v>504408</v>
      </c>
    </row>
    <row r="113" spans="1:9" s="9" customFormat="1" ht="9.75" customHeight="1">
      <c r="A113" s="10" t="s">
        <v>24</v>
      </c>
      <c r="B113" s="25">
        <v>36037</v>
      </c>
      <c r="C113" s="25">
        <v>545</v>
      </c>
      <c r="D113" s="25">
        <v>1124</v>
      </c>
      <c r="E113" s="25">
        <v>187</v>
      </c>
      <c r="F113" s="25">
        <v>0</v>
      </c>
      <c r="G113" s="25">
        <v>37893</v>
      </c>
      <c r="I113" s="18">
        <f>SUM(B112:F112)</f>
        <v>37446</v>
      </c>
    </row>
    <row r="114" spans="1:9" s="9" customFormat="1" ht="9.75" customHeight="1">
      <c r="A114" s="10" t="s">
        <v>71</v>
      </c>
      <c r="B114" s="25">
        <v>250237</v>
      </c>
      <c r="C114" s="25">
        <v>5154</v>
      </c>
      <c r="D114" s="25">
        <v>7807</v>
      </c>
      <c r="E114" s="25">
        <v>1299</v>
      </c>
      <c r="F114" s="25">
        <v>0</v>
      </c>
      <c r="G114" s="25">
        <v>264497</v>
      </c>
      <c r="I114" s="18"/>
    </row>
    <row r="115" spans="1:9" s="9" customFormat="1" ht="9.75" customHeight="1">
      <c r="A115" s="10" t="s">
        <v>72</v>
      </c>
      <c r="B115" s="25">
        <v>7333510</v>
      </c>
      <c r="C115" s="25">
        <v>130016</v>
      </c>
      <c r="D115" s="25">
        <v>228796</v>
      </c>
      <c r="E115" s="25">
        <v>38088</v>
      </c>
      <c r="F115" s="25">
        <v>21</v>
      </c>
      <c r="G115" s="25">
        <v>7730431</v>
      </c>
      <c r="I115" s="18"/>
    </row>
    <row r="116" spans="1:9" s="9" customFormat="1" ht="9.75" customHeight="1">
      <c r="A116" s="10" t="s">
        <v>25</v>
      </c>
      <c r="B116" s="25">
        <v>172841</v>
      </c>
      <c r="C116" s="25">
        <v>3304</v>
      </c>
      <c r="D116" s="25">
        <v>5392</v>
      </c>
      <c r="E116" s="25">
        <v>897</v>
      </c>
      <c r="F116" s="25">
        <v>0</v>
      </c>
      <c r="G116" s="25">
        <v>182434</v>
      </c>
      <c r="I116" s="18">
        <f t="shared" ref="I116:I136" si="4">SUM(B116:G116)</f>
        <v>364868</v>
      </c>
    </row>
    <row r="117" spans="1:9" s="9" customFormat="1" ht="9.75" customHeight="1">
      <c r="A117" s="10" t="s">
        <v>73</v>
      </c>
      <c r="B117" s="22">
        <v>71125</v>
      </c>
      <c r="C117" s="22">
        <v>2599</v>
      </c>
      <c r="D117" s="22">
        <v>2219</v>
      </c>
      <c r="E117" s="22">
        <v>369</v>
      </c>
      <c r="F117" s="22">
        <v>0</v>
      </c>
      <c r="G117" s="22">
        <v>76312</v>
      </c>
      <c r="I117" s="18">
        <f t="shared" si="4"/>
        <v>152624</v>
      </c>
    </row>
    <row r="118" spans="1:9" s="9" customFormat="1" ht="9.75" customHeight="1">
      <c r="A118" s="10" t="s">
        <v>1</v>
      </c>
      <c r="B118" s="22">
        <v>991004</v>
      </c>
      <c r="C118" s="22">
        <v>14254</v>
      </c>
      <c r="D118" s="22">
        <v>30918</v>
      </c>
      <c r="E118" s="22">
        <v>5146</v>
      </c>
      <c r="F118" s="22">
        <v>2</v>
      </c>
      <c r="G118" s="22">
        <v>1041324</v>
      </c>
      <c r="I118" s="18">
        <f t="shared" si="4"/>
        <v>2082648</v>
      </c>
    </row>
    <row r="119" spans="1:9" s="9" customFormat="1" ht="9.75" customHeight="1">
      <c r="A119" s="10" t="s">
        <v>74</v>
      </c>
      <c r="B119" s="22">
        <v>14051023</v>
      </c>
      <c r="C119" s="22">
        <v>201147</v>
      </c>
      <c r="D119" s="22">
        <v>438374</v>
      </c>
      <c r="E119" s="22">
        <v>72976</v>
      </c>
      <c r="F119" s="22">
        <v>41</v>
      </c>
      <c r="G119" s="22">
        <v>14763561</v>
      </c>
      <c r="I119" s="18">
        <f t="shared" si="4"/>
        <v>29527122</v>
      </c>
    </row>
    <row r="120" spans="1:9" s="9" customFormat="1" ht="9.75" customHeight="1">
      <c r="A120" s="10" t="s">
        <v>129</v>
      </c>
      <c r="B120" s="22">
        <v>406611</v>
      </c>
      <c r="C120" s="22">
        <v>6958</v>
      </c>
      <c r="D120" s="22">
        <v>12685</v>
      </c>
      <c r="E120" s="22">
        <v>2111</v>
      </c>
      <c r="F120" s="22">
        <v>1</v>
      </c>
      <c r="G120" s="22">
        <v>428366</v>
      </c>
      <c r="I120" s="18">
        <f t="shared" si="4"/>
        <v>856732</v>
      </c>
    </row>
    <row r="121" spans="1:9" s="9" customFormat="1" ht="9.75" customHeight="1">
      <c r="A121" s="10" t="s">
        <v>75</v>
      </c>
      <c r="B121" s="22">
        <v>2270083</v>
      </c>
      <c r="C121" s="22">
        <v>36543</v>
      </c>
      <c r="D121" s="22">
        <v>71514</v>
      </c>
      <c r="E121" s="22">
        <v>11905</v>
      </c>
      <c r="F121" s="22">
        <v>6</v>
      </c>
      <c r="G121" s="22">
        <v>2390051</v>
      </c>
      <c r="I121" s="18">
        <f t="shared" si="4"/>
        <v>4780102</v>
      </c>
    </row>
    <row r="122" spans="1:9" s="9" customFormat="1" ht="9.75" customHeight="1">
      <c r="A122" s="10" t="s">
        <v>137</v>
      </c>
      <c r="B122" s="22">
        <v>911307</v>
      </c>
      <c r="C122" s="22">
        <v>15518</v>
      </c>
      <c r="D122" s="22">
        <v>28709</v>
      </c>
      <c r="E122" s="22">
        <v>4779</v>
      </c>
      <c r="F122" s="22">
        <v>2</v>
      </c>
      <c r="G122" s="22">
        <v>960315</v>
      </c>
      <c r="I122" s="18">
        <f t="shared" si="4"/>
        <v>1920630</v>
      </c>
    </row>
    <row r="123" spans="1:9" s="9" customFormat="1" ht="9.75" customHeight="1">
      <c r="A123" s="10" t="s">
        <v>138</v>
      </c>
      <c r="B123" s="22">
        <v>72508</v>
      </c>
      <c r="C123" s="22">
        <v>1109</v>
      </c>
      <c r="D123" s="22">
        <v>2284</v>
      </c>
      <c r="E123" s="22">
        <v>380</v>
      </c>
      <c r="F123" s="22">
        <v>0</v>
      </c>
      <c r="G123" s="22">
        <v>76281</v>
      </c>
      <c r="I123" s="18">
        <f t="shared" si="4"/>
        <v>152562</v>
      </c>
    </row>
    <row r="124" spans="1:9" s="9" customFormat="1" ht="9.75" customHeight="1">
      <c r="A124" s="10" t="s">
        <v>76</v>
      </c>
      <c r="B124" s="22">
        <v>17037</v>
      </c>
      <c r="C124" s="22">
        <v>535</v>
      </c>
      <c r="D124" s="22">
        <v>531</v>
      </c>
      <c r="E124" s="22">
        <v>88</v>
      </c>
      <c r="F124" s="22">
        <v>0</v>
      </c>
      <c r="G124" s="22">
        <v>18191</v>
      </c>
      <c r="I124" s="18">
        <f t="shared" si="4"/>
        <v>36382</v>
      </c>
    </row>
    <row r="125" spans="1:9" s="9" customFormat="1" ht="9.75" customHeight="1">
      <c r="A125" s="10" t="s">
        <v>77</v>
      </c>
      <c r="B125" s="22">
        <v>6098475</v>
      </c>
      <c r="C125" s="22">
        <v>117786</v>
      </c>
      <c r="D125" s="22">
        <v>190265</v>
      </c>
      <c r="E125" s="22">
        <v>31673</v>
      </c>
      <c r="F125" s="22">
        <v>17</v>
      </c>
      <c r="G125" s="22">
        <v>6438216</v>
      </c>
      <c r="I125" s="18">
        <f t="shared" si="4"/>
        <v>12876432</v>
      </c>
    </row>
    <row r="126" spans="1:9" s="9" customFormat="1" ht="9.75" customHeight="1">
      <c r="A126" s="10" t="s">
        <v>78</v>
      </c>
      <c r="B126" s="22">
        <v>1486475</v>
      </c>
      <c r="C126" s="22">
        <v>32813</v>
      </c>
      <c r="D126" s="22">
        <v>46376</v>
      </c>
      <c r="E126" s="22">
        <v>7720</v>
      </c>
      <c r="F126" s="22">
        <v>4</v>
      </c>
      <c r="G126" s="22">
        <v>1573388</v>
      </c>
      <c r="I126" s="18">
        <f t="shared" si="4"/>
        <v>3146776</v>
      </c>
    </row>
    <row r="127" spans="1:9" s="9" customFormat="1" ht="9.75" customHeight="1">
      <c r="A127" s="10" t="s">
        <v>143</v>
      </c>
      <c r="B127" s="22">
        <v>5359988</v>
      </c>
      <c r="C127" s="22">
        <v>40316</v>
      </c>
      <c r="D127" s="22">
        <v>167225</v>
      </c>
      <c r="E127" s="22">
        <v>27838</v>
      </c>
      <c r="F127" s="22">
        <v>15</v>
      </c>
      <c r="G127" s="22">
        <v>5595382</v>
      </c>
      <c r="I127" s="18"/>
    </row>
    <row r="128" spans="1:9" s="9" customFormat="1" ht="9.75" customHeight="1">
      <c r="A128" s="10" t="s">
        <v>79</v>
      </c>
      <c r="B128" s="22">
        <v>1307405</v>
      </c>
      <c r="C128" s="22">
        <v>15400</v>
      </c>
      <c r="D128" s="22">
        <v>41187</v>
      </c>
      <c r="E128" s="22">
        <v>6856</v>
      </c>
      <c r="F128" s="22">
        <v>3</v>
      </c>
      <c r="G128" s="22">
        <v>1370851</v>
      </c>
      <c r="I128" s="18">
        <f t="shared" si="4"/>
        <v>2741702</v>
      </c>
    </row>
    <row r="129" spans="1:9" s="9" customFormat="1" ht="9.75" customHeight="1">
      <c r="A129" s="10" t="s">
        <v>80</v>
      </c>
      <c r="B129" s="22">
        <v>1254</v>
      </c>
      <c r="C129" s="22">
        <v>128</v>
      </c>
      <c r="D129" s="22">
        <v>39</v>
      </c>
      <c r="E129" s="22">
        <v>6</v>
      </c>
      <c r="F129" s="22">
        <v>0</v>
      </c>
      <c r="G129" s="22">
        <v>1427</v>
      </c>
      <c r="I129" s="18">
        <f t="shared" si="4"/>
        <v>2854</v>
      </c>
    </row>
    <row r="130" spans="1:9" s="9" customFormat="1" ht="9.75" customHeight="1">
      <c r="A130" s="10" t="s">
        <v>81</v>
      </c>
      <c r="B130" s="22">
        <v>4425194</v>
      </c>
      <c r="C130" s="22">
        <v>83304</v>
      </c>
      <c r="D130" s="22">
        <v>139407</v>
      </c>
      <c r="E130" s="22">
        <v>23207</v>
      </c>
      <c r="F130" s="22">
        <v>13</v>
      </c>
      <c r="G130" s="22">
        <v>4671125</v>
      </c>
      <c r="I130" s="18">
        <f t="shared" si="4"/>
        <v>9342250</v>
      </c>
    </row>
    <row r="131" spans="1:9" s="9" customFormat="1" ht="9.75" customHeight="1">
      <c r="A131" s="10" t="s">
        <v>82</v>
      </c>
      <c r="B131" s="22">
        <v>16674428</v>
      </c>
      <c r="C131" s="22">
        <v>301112</v>
      </c>
      <c r="D131" s="22">
        <v>520222</v>
      </c>
      <c r="E131" s="22">
        <v>86602</v>
      </c>
      <c r="F131" s="22">
        <v>49</v>
      </c>
      <c r="G131" s="22">
        <v>17582413</v>
      </c>
      <c r="I131" s="18">
        <f t="shared" si="4"/>
        <v>35164826</v>
      </c>
    </row>
    <row r="132" spans="1:9" s="9" customFormat="1" ht="9.75" customHeight="1">
      <c r="A132" s="10" t="s">
        <v>128</v>
      </c>
      <c r="B132" s="22">
        <v>6551765</v>
      </c>
      <c r="C132" s="22">
        <v>117506</v>
      </c>
      <c r="D132" s="22">
        <v>204407</v>
      </c>
      <c r="E132" s="22">
        <v>34027</v>
      </c>
      <c r="F132" s="22">
        <v>19</v>
      </c>
      <c r="G132" s="22">
        <v>6907724</v>
      </c>
      <c r="I132" s="18">
        <f t="shared" si="4"/>
        <v>13815448</v>
      </c>
    </row>
    <row r="133" spans="1:9" s="9" customFormat="1" ht="9.75" customHeight="1">
      <c r="A133" s="13" t="s">
        <v>9</v>
      </c>
      <c r="B133" s="22">
        <v>2881874</v>
      </c>
      <c r="C133" s="22">
        <v>37108</v>
      </c>
      <c r="D133" s="22">
        <v>89911</v>
      </c>
      <c r="E133" s="22">
        <v>14967</v>
      </c>
      <c r="F133" s="22">
        <v>8</v>
      </c>
      <c r="G133" s="22">
        <v>3023868</v>
      </c>
      <c r="I133" s="18">
        <f t="shared" si="4"/>
        <v>6047736</v>
      </c>
    </row>
    <row r="134" spans="1:9" s="9" customFormat="1" ht="9.75" customHeight="1">
      <c r="A134" s="10" t="s">
        <v>26</v>
      </c>
      <c r="B134" s="22">
        <v>12200755</v>
      </c>
      <c r="C134" s="22">
        <v>241795</v>
      </c>
      <c r="D134" s="22">
        <v>384361</v>
      </c>
      <c r="E134" s="22">
        <v>63985</v>
      </c>
      <c r="F134" s="22">
        <v>36</v>
      </c>
      <c r="G134" s="22">
        <v>12890932</v>
      </c>
      <c r="I134" s="18">
        <f t="shared" si="4"/>
        <v>25781864</v>
      </c>
    </row>
    <row r="135" spans="1:9" s="9" customFormat="1" ht="9.75" customHeight="1">
      <c r="A135" s="10" t="s">
        <v>83</v>
      </c>
      <c r="B135" s="22">
        <v>9120</v>
      </c>
      <c r="C135" s="22">
        <v>391</v>
      </c>
      <c r="D135" s="22">
        <v>284</v>
      </c>
      <c r="E135" s="22">
        <v>47</v>
      </c>
      <c r="F135" s="22">
        <v>0</v>
      </c>
      <c r="G135" s="22">
        <v>9842</v>
      </c>
      <c r="I135" s="18">
        <f t="shared" si="4"/>
        <v>19684</v>
      </c>
    </row>
    <row r="136" spans="1:9" s="9" customFormat="1" ht="9.75" customHeight="1">
      <c r="A136" s="10" t="s">
        <v>84</v>
      </c>
      <c r="B136" s="22">
        <v>1377843</v>
      </c>
      <c r="C136" s="22">
        <v>24406</v>
      </c>
      <c r="D136" s="22">
        <v>43406</v>
      </c>
      <c r="E136" s="22">
        <v>7225</v>
      </c>
      <c r="F136" s="22">
        <v>4</v>
      </c>
      <c r="G136" s="22">
        <v>1452884</v>
      </c>
      <c r="I136" s="18">
        <f t="shared" si="4"/>
        <v>2905768</v>
      </c>
    </row>
    <row r="137" spans="1:9" s="9" customFormat="1" ht="9.6" customHeight="1">
      <c r="A137" s="13" t="s">
        <v>133</v>
      </c>
      <c r="B137" s="25">
        <v>303141</v>
      </c>
      <c r="C137" s="25">
        <v>5949</v>
      </c>
      <c r="D137" s="22">
        <v>9549</v>
      </c>
      <c r="E137" s="22">
        <v>1589</v>
      </c>
      <c r="F137" s="22">
        <v>0</v>
      </c>
      <c r="G137" s="22">
        <v>320228</v>
      </c>
      <c r="I137" s="18"/>
    </row>
    <row r="138" spans="1:9" s="9" customFormat="1" ht="9.6" customHeight="1">
      <c r="A138" s="10" t="s">
        <v>134</v>
      </c>
      <c r="B138" s="22">
        <v>303141</v>
      </c>
      <c r="C138" s="22">
        <v>5947</v>
      </c>
      <c r="D138" s="22">
        <v>9549</v>
      </c>
      <c r="E138" s="22">
        <v>1589</v>
      </c>
      <c r="F138" s="22">
        <v>0</v>
      </c>
      <c r="G138" s="22">
        <v>320226</v>
      </c>
      <c r="I138" s="18"/>
    </row>
    <row r="139" spans="1:9" s="9" customFormat="1" ht="9.6" customHeight="1">
      <c r="A139" s="10" t="s">
        <v>135</v>
      </c>
      <c r="B139" s="22">
        <v>346860</v>
      </c>
      <c r="C139" s="22">
        <v>6350</v>
      </c>
      <c r="D139" s="22">
        <v>10927</v>
      </c>
      <c r="E139" s="22">
        <v>1819</v>
      </c>
      <c r="F139" s="22">
        <v>1</v>
      </c>
      <c r="G139" s="22">
        <v>365957</v>
      </c>
      <c r="I139" s="18"/>
    </row>
    <row r="140" spans="1:9" s="9" customFormat="1" ht="9.75" customHeight="1">
      <c r="A140" s="10" t="s">
        <v>136</v>
      </c>
      <c r="B140" s="22">
        <v>142695</v>
      </c>
      <c r="C140" s="22">
        <v>2798</v>
      </c>
      <c r="D140" s="22">
        <v>4495</v>
      </c>
      <c r="E140" s="22">
        <v>748</v>
      </c>
      <c r="F140" s="22">
        <v>0</v>
      </c>
      <c r="G140" s="22">
        <v>150736</v>
      </c>
      <c r="I140" s="18">
        <f>SUM(B141:G141)</f>
        <v>91798</v>
      </c>
    </row>
    <row r="141" spans="1:9" s="9" customFormat="1" ht="9.75" customHeight="1">
      <c r="A141" s="13" t="s">
        <v>85</v>
      </c>
      <c r="B141" s="22">
        <v>43194</v>
      </c>
      <c r="C141" s="22">
        <v>1134</v>
      </c>
      <c r="D141" s="22">
        <v>1347</v>
      </c>
      <c r="E141" s="22">
        <v>224</v>
      </c>
      <c r="F141" s="22">
        <v>0</v>
      </c>
      <c r="G141" s="22">
        <v>45899</v>
      </c>
      <c r="I141" s="18" t="e">
        <f>SUM(#REF!)</f>
        <v>#REF!</v>
      </c>
    </row>
    <row r="142" spans="1:9" s="9" customFormat="1" ht="9.75" customHeight="1">
      <c r="A142" s="13" t="s">
        <v>86</v>
      </c>
      <c r="B142" s="22">
        <v>706439</v>
      </c>
      <c r="C142" s="22">
        <v>13523</v>
      </c>
      <c r="D142" s="22">
        <v>22040</v>
      </c>
      <c r="E142" s="22">
        <v>3669</v>
      </c>
      <c r="F142" s="22">
        <v>2</v>
      </c>
      <c r="G142" s="22">
        <v>745673</v>
      </c>
      <c r="I142" s="18" t="e">
        <f>SUM(#REF!)</f>
        <v>#REF!</v>
      </c>
    </row>
    <row r="143" spans="1:9" s="9" customFormat="1" ht="9.75" customHeight="1">
      <c r="A143" s="10" t="s">
        <v>87</v>
      </c>
      <c r="B143" s="24">
        <v>2912845</v>
      </c>
      <c r="C143" s="24">
        <v>62271</v>
      </c>
      <c r="D143" s="24">
        <v>90877</v>
      </c>
      <c r="E143" s="24">
        <v>15128</v>
      </c>
      <c r="F143" s="24">
        <v>8</v>
      </c>
      <c r="G143" s="24">
        <v>3081129</v>
      </c>
      <c r="I143" s="18" t="e">
        <f>SUM(#REF!)</f>
        <v>#REF!</v>
      </c>
    </row>
    <row r="144" spans="1:9" s="9" customFormat="1" ht="9.75" customHeight="1">
      <c r="A144" s="10" t="s">
        <v>88</v>
      </c>
      <c r="B144" s="22">
        <v>3929881</v>
      </c>
      <c r="C144" s="22">
        <v>78401</v>
      </c>
      <c r="D144" s="22">
        <v>122607</v>
      </c>
      <c r="E144" s="22">
        <v>20410</v>
      </c>
      <c r="F144" s="22">
        <v>11</v>
      </c>
      <c r="G144" s="22">
        <v>4151310</v>
      </c>
      <c r="I144" s="18"/>
    </row>
    <row r="145" spans="1:9" s="9" customFormat="1" ht="9.75" customHeight="1">
      <c r="A145" s="10" t="s">
        <v>10</v>
      </c>
      <c r="B145" s="22">
        <v>469797</v>
      </c>
      <c r="C145" s="22">
        <v>9857</v>
      </c>
      <c r="D145" s="22">
        <v>14800</v>
      </c>
      <c r="E145" s="22">
        <v>2463</v>
      </c>
      <c r="F145" s="22">
        <v>1</v>
      </c>
      <c r="G145" s="22">
        <v>496918</v>
      </c>
      <c r="I145" s="18"/>
    </row>
    <row r="146" spans="1:9" s="9" customFormat="1" ht="5.25" customHeight="1">
      <c r="A146" s="12"/>
      <c r="B146" s="19"/>
      <c r="C146" s="19"/>
      <c r="D146" s="19"/>
      <c r="E146" s="19"/>
      <c r="F146" s="19"/>
      <c r="G146" s="19"/>
      <c r="I146" s="18"/>
    </row>
    <row r="147" spans="1:9" s="9" customFormat="1">
      <c r="A147" s="5" t="s">
        <v>29</v>
      </c>
      <c r="B147" s="1"/>
      <c r="C147" s="1"/>
      <c r="D147" s="1"/>
      <c r="E147" s="1"/>
      <c r="F147" s="1"/>
      <c r="G147" s="1"/>
      <c r="I147" s="18"/>
    </row>
    <row r="148" spans="1:9" s="9" customFormat="1" ht="9.6" customHeight="1">
      <c r="A148" s="5" t="s">
        <v>28</v>
      </c>
      <c r="B148" s="26"/>
      <c r="C148" s="26"/>
      <c r="D148" s="26"/>
      <c r="E148" s="26"/>
      <c r="F148" s="26"/>
      <c r="G148" s="26"/>
      <c r="I148" s="18"/>
    </row>
    <row r="149" spans="1:9" s="9" customFormat="1" ht="9.6" customHeight="1">
      <c r="A149" s="13" t="s">
        <v>132</v>
      </c>
      <c r="B149" s="22">
        <v>339349</v>
      </c>
      <c r="C149" s="22">
        <v>4565</v>
      </c>
      <c r="D149" s="22">
        <v>10587</v>
      </c>
      <c r="E149" s="22">
        <v>1762</v>
      </c>
      <c r="F149" s="22">
        <v>1</v>
      </c>
      <c r="G149" s="22">
        <v>356264</v>
      </c>
      <c r="I149" s="18"/>
    </row>
    <row r="150" spans="1:9" s="9" customFormat="1" ht="9.75" customHeight="1">
      <c r="A150" s="10" t="s">
        <v>2</v>
      </c>
      <c r="B150" s="22">
        <v>59155</v>
      </c>
      <c r="C150" s="22">
        <v>822</v>
      </c>
      <c r="D150" s="22">
        <v>1845</v>
      </c>
      <c r="E150" s="22">
        <v>307</v>
      </c>
      <c r="F150" s="22">
        <v>0</v>
      </c>
      <c r="G150" s="22">
        <v>62129</v>
      </c>
      <c r="I150" s="18">
        <f>SUM(B151:F151)</f>
        <v>14548</v>
      </c>
    </row>
    <row r="151" spans="1:9" s="9" customFormat="1" ht="9.75" customHeight="1">
      <c r="A151" s="10" t="s">
        <v>89</v>
      </c>
      <c r="B151" s="22">
        <v>13799</v>
      </c>
      <c r="C151" s="22">
        <v>243</v>
      </c>
      <c r="D151" s="22">
        <v>434</v>
      </c>
      <c r="E151" s="22">
        <v>72</v>
      </c>
      <c r="F151" s="22">
        <v>0</v>
      </c>
      <c r="G151" s="22">
        <v>14548</v>
      </c>
      <c r="I151" s="18">
        <f>SUM(B152:F152)</f>
        <v>449442</v>
      </c>
    </row>
    <row r="152" spans="1:9" s="9" customFormat="1" ht="9.6" customHeight="1">
      <c r="A152" s="10" t="s">
        <v>90</v>
      </c>
      <c r="B152" s="22">
        <v>422190</v>
      </c>
      <c r="C152" s="22">
        <v>11737</v>
      </c>
      <c r="D152" s="22">
        <v>13300</v>
      </c>
      <c r="E152" s="22">
        <v>2214</v>
      </c>
      <c r="F152" s="22">
        <v>1</v>
      </c>
      <c r="G152" s="22">
        <v>449442</v>
      </c>
      <c r="I152" s="18"/>
    </row>
    <row r="153" spans="1:9" ht="11.45" customHeight="1">
      <c r="A153" s="10" t="s">
        <v>27</v>
      </c>
      <c r="B153" s="23">
        <v>76898</v>
      </c>
      <c r="C153" s="23">
        <v>2299</v>
      </c>
      <c r="D153" s="23">
        <v>2422</v>
      </c>
      <c r="E153" s="23">
        <v>403</v>
      </c>
      <c r="F153" s="23">
        <v>0</v>
      </c>
      <c r="G153" s="23">
        <v>82022</v>
      </c>
      <c r="H153" s="20"/>
    </row>
    <row r="154" spans="1:9" ht="12" customHeight="1">
      <c r="A154" s="11" t="s">
        <v>20</v>
      </c>
      <c r="B154" s="3">
        <f t="shared" ref="B154:G154" si="5">SUM(B8:B153)</f>
        <v>208302151</v>
      </c>
      <c r="C154" s="3">
        <f t="shared" si="5"/>
        <v>3842983</v>
      </c>
      <c r="D154" s="3">
        <f t="shared" si="5"/>
        <v>6524980</v>
      </c>
      <c r="E154" s="3">
        <f t="shared" si="5"/>
        <v>1086168</v>
      </c>
      <c r="F154" s="3">
        <f t="shared" si="5"/>
        <v>570</v>
      </c>
      <c r="G154" s="3">
        <f t="shared" si="5"/>
        <v>219756852</v>
      </c>
      <c r="H154" s="20"/>
    </row>
    <row r="155" spans="1:9">
      <c r="A155" s="14"/>
      <c r="B155" s="4"/>
      <c r="C155" s="4"/>
      <c r="D155" s="4"/>
      <c r="E155" s="4"/>
      <c r="F155" s="4"/>
      <c r="G155" s="4"/>
      <c r="H155" s="20"/>
    </row>
    <row r="156" spans="1:9">
      <c r="A156" s="14"/>
      <c r="B156" s="4"/>
      <c r="C156" s="4"/>
      <c r="D156" s="4"/>
      <c r="E156" s="4"/>
      <c r="F156" s="4"/>
      <c r="G156" s="4"/>
      <c r="H156" s="20"/>
    </row>
    <row r="157" spans="1:9">
      <c r="A157" s="14"/>
      <c r="B157" s="4"/>
      <c r="C157" s="4"/>
      <c r="D157" s="4"/>
      <c r="E157" s="4"/>
      <c r="F157" s="4"/>
      <c r="G157" s="4"/>
      <c r="H157" s="20"/>
    </row>
    <row r="158" spans="1:9">
      <c r="A158" s="14"/>
      <c r="B158" s="4"/>
      <c r="C158" s="4"/>
      <c r="D158" s="4"/>
      <c r="E158" s="4"/>
      <c r="F158" s="4"/>
      <c r="G158" s="4"/>
      <c r="H158" s="20"/>
    </row>
    <row r="159" spans="1:9">
      <c r="A159" s="14"/>
      <c r="B159" s="4"/>
      <c r="C159" s="4"/>
      <c r="D159" s="4"/>
      <c r="E159" s="4"/>
      <c r="F159" s="4"/>
      <c r="G159" s="4"/>
      <c r="H159" s="20"/>
    </row>
    <row r="160" spans="1:9">
      <c r="A160" s="14"/>
      <c r="B160" s="4"/>
      <c r="C160" s="4"/>
      <c r="D160" s="4"/>
      <c r="E160" s="4"/>
      <c r="F160" s="4"/>
      <c r="G160" s="4"/>
      <c r="H160" s="20"/>
    </row>
    <row r="161" spans="1:8">
      <c r="A161" s="14"/>
      <c r="B161" s="4"/>
      <c r="C161" s="4"/>
      <c r="D161" s="4"/>
      <c r="E161" s="4"/>
      <c r="F161" s="4"/>
      <c r="G161" s="4"/>
      <c r="H161" s="20"/>
    </row>
    <row r="162" spans="1:8">
      <c r="A162" s="14"/>
      <c r="B162" s="4"/>
      <c r="C162" s="4"/>
      <c r="D162" s="4"/>
      <c r="E162" s="4"/>
      <c r="F162" s="4"/>
      <c r="G162" s="4"/>
      <c r="H162" s="20"/>
    </row>
    <row r="163" spans="1:8">
      <c r="A163" s="14"/>
      <c r="B163" s="4"/>
      <c r="C163" s="4"/>
      <c r="D163" s="4"/>
      <c r="E163" s="4"/>
      <c r="F163" s="4"/>
      <c r="G163" s="4"/>
      <c r="H163" s="20"/>
    </row>
    <row r="164" spans="1:8">
      <c r="A164" s="14"/>
      <c r="B164" s="4"/>
      <c r="C164" s="4"/>
      <c r="D164" s="4"/>
      <c r="E164" s="4"/>
      <c r="F164" s="4"/>
      <c r="G164" s="4"/>
      <c r="H164" s="20"/>
    </row>
    <row r="165" spans="1:8">
      <c r="A165" s="14"/>
      <c r="B165" s="4"/>
      <c r="C165" s="4"/>
      <c r="D165" s="4"/>
      <c r="E165" s="4"/>
      <c r="F165" s="4"/>
      <c r="G165" s="4"/>
      <c r="H165" s="20"/>
    </row>
    <row r="166" spans="1:8">
      <c r="A166" s="14"/>
      <c r="B166" s="4"/>
      <c r="C166" s="4"/>
      <c r="D166" s="4"/>
      <c r="E166" s="4"/>
      <c r="F166" s="4"/>
      <c r="G166" s="4"/>
      <c r="H166" s="20"/>
    </row>
    <row r="167" spans="1:8">
      <c r="A167" s="14"/>
      <c r="B167" s="4"/>
      <c r="C167" s="4"/>
      <c r="D167" s="4"/>
      <c r="E167" s="4"/>
      <c r="F167" s="4"/>
      <c r="G167" s="4"/>
      <c r="H167" s="20"/>
    </row>
    <row r="168" spans="1:8">
      <c r="A168" s="14"/>
      <c r="B168" s="4"/>
      <c r="C168" s="4"/>
      <c r="D168" s="4"/>
      <c r="E168" s="4"/>
      <c r="F168" s="4"/>
      <c r="G168" s="4"/>
      <c r="H168" s="20"/>
    </row>
    <row r="169" spans="1:8">
      <c r="A169" s="14"/>
      <c r="B169" s="4"/>
      <c r="C169" s="4"/>
      <c r="D169" s="4"/>
      <c r="E169" s="4"/>
      <c r="F169" s="4"/>
      <c r="G169" s="4"/>
      <c r="H169" s="20"/>
    </row>
    <row r="170" spans="1:8">
      <c r="A170" s="14"/>
      <c r="B170" s="4"/>
      <c r="C170" s="4"/>
      <c r="D170" s="4"/>
      <c r="E170" s="4"/>
      <c r="F170" s="4"/>
      <c r="G170" s="4"/>
      <c r="H170" s="20"/>
    </row>
    <row r="171" spans="1:8">
      <c r="A171" s="14"/>
      <c r="B171" s="4"/>
      <c r="C171" s="4"/>
      <c r="D171" s="4"/>
      <c r="E171" s="4"/>
      <c r="F171" s="4"/>
      <c r="G171" s="4"/>
      <c r="H171" s="20"/>
    </row>
    <row r="172" spans="1:8">
      <c r="A172" s="14"/>
      <c r="B172" s="4"/>
      <c r="C172" s="4"/>
      <c r="D172" s="4"/>
      <c r="E172" s="4"/>
      <c r="F172" s="4"/>
      <c r="G172" s="4"/>
      <c r="H172" s="20"/>
    </row>
    <row r="173" spans="1:8">
      <c r="A173" s="14"/>
      <c r="B173" s="4"/>
      <c r="C173" s="4"/>
      <c r="D173" s="4"/>
      <c r="E173" s="4"/>
      <c r="F173" s="4"/>
      <c r="G173" s="4"/>
      <c r="H173" s="20"/>
    </row>
    <row r="174" spans="1:8">
      <c r="A174" s="14"/>
      <c r="B174" s="4"/>
      <c r="C174" s="4"/>
      <c r="D174" s="4"/>
      <c r="E174" s="4"/>
      <c r="F174" s="4"/>
      <c r="G174" s="4"/>
      <c r="H174" s="20"/>
    </row>
    <row r="175" spans="1:8">
      <c r="A175" s="14"/>
      <c r="B175" s="4"/>
      <c r="C175" s="4"/>
      <c r="D175" s="4"/>
      <c r="E175" s="4"/>
      <c r="F175" s="4"/>
      <c r="G175" s="4"/>
      <c r="H175" s="20"/>
    </row>
    <row r="176" spans="1:8">
      <c r="A176" s="14"/>
      <c r="B176" s="4"/>
      <c r="C176" s="4"/>
      <c r="D176" s="4"/>
      <c r="E176" s="4"/>
      <c r="F176" s="4"/>
      <c r="G176" s="4"/>
      <c r="H176" s="20"/>
    </row>
    <row r="177" spans="1:8">
      <c r="A177" s="14"/>
      <c r="B177" s="4"/>
      <c r="C177" s="4"/>
      <c r="D177" s="4"/>
      <c r="E177" s="4"/>
      <c r="F177" s="4"/>
      <c r="G177" s="4"/>
      <c r="H177" s="20"/>
    </row>
    <row r="178" spans="1:8">
      <c r="A178" s="14"/>
      <c r="B178" s="4"/>
      <c r="C178" s="4"/>
      <c r="D178" s="4"/>
      <c r="E178" s="4"/>
      <c r="F178" s="4"/>
      <c r="G178" s="4"/>
      <c r="H178" s="20"/>
    </row>
    <row r="179" spans="1:8">
      <c r="B179" s="4"/>
      <c r="C179" s="4"/>
      <c r="D179" s="4"/>
      <c r="E179" s="4"/>
      <c r="F179" s="4"/>
      <c r="G179" s="4"/>
      <c r="H179" s="20"/>
    </row>
    <row r="180" spans="1:8">
      <c r="B180" s="1"/>
      <c r="C180" s="1"/>
      <c r="D180" s="1"/>
      <c r="E180" s="1"/>
      <c r="F180" s="1"/>
      <c r="G180" s="1"/>
      <c r="H180" s="20"/>
    </row>
    <row r="181" spans="1:8">
      <c r="B181" s="1"/>
      <c r="C181" s="1"/>
      <c r="D181" s="1"/>
      <c r="E181" s="1"/>
      <c r="F181" s="1"/>
      <c r="G181" s="1"/>
      <c r="H181" s="20"/>
    </row>
    <row r="183" spans="1:8">
      <c r="B183" s="20"/>
    </row>
    <row r="185" spans="1:8">
      <c r="F185" s="21"/>
    </row>
    <row r="189" spans="1:8">
      <c r="A189" s="5" t="s">
        <v>29</v>
      </c>
      <c r="B189" s="4"/>
      <c r="C189" s="4"/>
      <c r="D189" s="4"/>
      <c r="E189" s="4"/>
      <c r="F189" s="4"/>
      <c r="G189" s="4"/>
    </row>
    <row r="190" spans="1:8">
      <c r="A190" s="5" t="s">
        <v>28</v>
      </c>
      <c r="B190" s="1"/>
      <c r="C190" s="1"/>
      <c r="D190" s="1"/>
      <c r="E190" s="1"/>
      <c r="F190" s="1"/>
      <c r="G190" s="1"/>
      <c r="H190" s="20"/>
    </row>
    <row r="191" spans="1:8">
      <c r="H191" s="20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8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2" manualBreakCount="2">
    <brk id="50" max="6" man="1"/>
    <brk id="9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Romero, Jill</cp:lastModifiedBy>
  <cp:lastPrinted>2024-06-17T18:22:54Z</cp:lastPrinted>
  <dcterms:created xsi:type="dcterms:W3CDTF">1999-08-24T16:47:45Z</dcterms:created>
  <dcterms:modified xsi:type="dcterms:W3CDTF">2024-06-17T18:23:00Z</dcterms:modified>
</cp:coreProperties>
</file>