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2AAD8144-1388-43EC-9FA5-18948C3793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ool" sheetId="1" r:id="rId1"/>
  </sheets>
  <definedNames>
    <definedName name="_xlnm.Print_Area" localSheetId="0">School!$A$1:$I$108</definedName>
    <definedName name="_xlnm.Print_Titles" localSheetId="0">School!$4:$5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1" i="1" l="1"/>
  <c r="C41" i="1"/>
  <c r="H102" i="1"/>
  <c r="G102" i="1"/>
  <c r="F102" i="1"/>
  <c r="E102" i="1"/>
  <c r="D102" i="1"/>
  <c r="C102" i="1"/>
  <c r="H70" i="1"/>
  <c r="G70" i="1"/>
  <c r="F70" i="1"/>
  <c r="E70" i="1"/>
  <c r="D70" i="1"/>
  <c r="C70" i="1"/>
  <c r="H62" i="1"/>
  <c r="G62" i="1"/>
  <c r="F62" i="1"/>
  <c r="E62" i="1"/>
  <c r="D62" i="1"/>
  <c r="C62" i="1"/>
  <c r="G31" i="1"/>
  <c r="F31" i="1"/>
  <c r="E31" i="1"/>
  <c r="D31" i="1"/>
  <c r="C31" i="1"/>
  <c r="D41" i="1" l="1"/>
  <c r="E41" i="1"/>
  <c r="F41" i="1"/>
  <c r="G41" i="1"/>
  <c r="H41" i="1"/>
</calcChain>
</file>

<file path=xl/sharedStrings.xml><?xml version="1.0" encoding="utf-8"?>
<sst xmlns="http://schemas.openxmlformats.org/spreadsheetml/2006/main" count="124" uniqueCount="101">
  <si>
    <t xml:space="preserve"> revenue from unitary qualified electric allocated in accordance with Senate Bill 1317.</t>
  </si>
  <si>
    <t>*Includes revenue from unitary property or regulated railway companies allocated in accordance with Assembly Bill 2670 (Chapter 791, Statutes of 2006) and</t>
  </si>
  <si>
    <t>EDUCATIONAL REVENUE AUGMENTATION FUND (ERAF)**</t>
  </si>
  <si>
    <t xml:space="preserve">    TOTAL SCHOOL FUND                             </t>
  </si>
  <si>
    <t xml:space="preserve">VISTA PROJECT (19/85701)              </t>
  </si>
  <si>
    <t>TRAINABLE MENTALLY RETARDED MINORS HIGH</t>
  </si>
  <si>
    <t>TRAINABLE MENTALLY RETARDED MINORS ELEM</t>
  </si>
  <si>
    <t xml:space="preserve">SANTEE CO SCHOOL BLDG AID             </t>
  </si>
  <si>
    <t xml:space="preserve">REGIONAL OCCUPATIONAL CENTERS         </t>
  </si>
  <si>
    <t xml:space="preserve">RAMONA UNIFIED CO SCHOOL BLDG AID     </t>
  </si>
  <si>
    <t>PHYSICALLY HANDICAPPED MINORS HIGH SCH</t>
  </si>
  <si>
    <t>PHYSICALLY HANDICAPPED MINORS ELEM COMP</t>
  </si>
  <si>
    <t xml:space="preserve">OCEANSIDE PROJECT (19/85001)          </t>
  </si>
  <si>
    <t>MOUNTAIN EMPIRE UNIFIED CO SCHOOL BLDG AID</t>
  </si>
  <si>
    <t xml:space="preserve">LEMON GROVE CO SCHOOL BLDG AID        </t>
  </si>
  <si>
    <t xml:space="preserve">LAKESIDE UNION CO SCHOOL BLDG AID     </t>
  </si>
  <si>
    <t>LA MESA-SPRING VALLEY CO SCHOOL BLDG AID</t>
  </si>
  <si>
    <t>JAMUL-DULZURA UNION CO SCHOOL BLDG AID</t>
  </si>
  <si>
    <t xml:space="preserve">EDUCABLE MENTALLY RETARDED MINORS     </t>
  </si>
  <si>
    <t>DEV CENTERS FOR HANDICAPPED EC56811 HIGH</t>
  </si>
  <si>
    <t>DEV CENTERS FOR HANDICAPPED EC56811 ELEM</t>
  </si>
  <si>
    <t xml:space="preserve">DEHESA CO SCHOOL BLDG AID             </t>
  </si>
  <si>
    <t xml:space="preserve">COUNTY SCHOOL SERVICE-CAPITAL OUTLAY  </t>
  </si>
  <si>
    <t xml:space="preserve">COUNTY SCHOOL SERVICE                 </t>
  </si>
  <si>
    <t xml:space="preserve">CORONADO CO SCHOOL BLDG AID           </t>
  </si>
  <si>
    <t xml:space="preserve">CHULA VISTA PROJECT (19/84602)        </t>
  </si>
  <si>
    <t xml:space="preserve">CHULA VISTA PROJECT (19/84601)        </t>
  </si>
  <si>
    <t xml:space="preserve">CHILDRENS INSTITUTIONS TUITION        </t>
  </si>
  <si>
    <t xml:space="preserve">CARLSBAD PROJECT (19/86001)           </t>
  </si>
  <si>
    <t xml:space="preserve">CAJON VALLEY UNION CO SCHOOL BLDG AID </t>
  </si>
  <si>
    <t>AUTISTIC PUPILS MINORS HIGH SCHOOL COMP</t>
  </si>
  <si>
    <t xml:space="preserve">AUTISTIC PUPILS MINORS ELEM COMP      </t>
  </si>
  <si>
    <t xml:space="preserve">ALPINE UNION CO SCHOOL BLDG AID       </t>
  </si>
  <si>
    <t xml:space="preserve">SCHOOL FUND                   </t>
  </si>
  <si>
    <t xml:space="preserve">    TOTAL COMMUNITY COLLEGE                             </t>
  </si>
  <si>
    <t xml:space="preserve">SOUTHWESTERN   </t>
  </si>
  <si>
    <t xml:space="preserve">SAN DIEGO         </t>
  </si>
  <si>
    <t xml:space="preserve">MIRA COSTA     </t>
  </si>
  <si>
    <t xml:space="preserve">PALOMAR        </t>
  </si>
  <si>
    <t>GROSSMONT-CUYAMACA</t>
  </si>
  <si>
    <t>COMMUNITY COLLEGE</t>
  </si>
  <si>
    <t xml:space="preserve">                 </t>
  </si>
  <si>
    <t xml:space="preserve">                                      </t>
  </si>
  <si>
    <t xml:space="preserve">    TOTAL UNIFIED SCHOOL                             </t>
  </si>
  <si>
    <t xml:space="preserve">WARNER                        </t>
  </si>
  <si>
    <t xml:space="preserve">VISTA                         </t>
  </si>
  <si>
    <t xml:space="preserve">VALLEY CENTER-PAUMA           </t>
  </si>
  <si>
    <t xml:space="preserve">SAN MARCOS                    </t>
  </si>
  <si>
    <t xml:space="preserve">SAN DIEGO                     </t>
  </si>
  <si>
    <t xml:space="preserve">RAMONA                        </t>
  </si>
  <si>
    <t xml:space="preserve">POWAY                         </t>
  </si>
  <si>
    <t xml:space="preserve">OCEANSIDE                     </t>
  </si>
  <si>
    <t xml:space="preserve">MT EMPIRE                     </t>
  </si>
  <si>
    <t xml:space="preserve">CARLSBAD                      </t>
  </si>
  <si>
    <t xml:space="preserve">CORONADO                      </t>
  </si>
  <si>
    <t xml:space="preserve">BORREGO SPRINGS               </t>
  </si>
  <si>
    <t xml:space="preserve">UNIFIED SCHOOL           </t>
  </si>
  <si>
    <t xml:space="preserve">    TOTAL HIGH SCHOOL                             </t>
  </si>
  <si>
    <t xml:space="preserve">SWEETWATER              </t>
  </si>
  <si>
    <t xml:space="preserve">SAN DIEGUITO               </t>
  </si>
  <si>
    <t xml:space="preserve">JULIAN                    </t>
  </si>
  <si>
    <t xml:space="preserve">GROSSMONT                  </t>
  </si>
  <si>
    <t xml:space="preserve">FALLBROOK                </t>
  </si>
  <si>
    <t xml:space="preserve">ESCONDIDO                 </t>
  </si>
  <si>
    <t>HIGH SCHOOL</t>
  </si>
  <si>
    <t xml:space="preserve">    TOTAL ELEMENTARY SCHOOL                             </t>
  </si>
  <si>
    <t xml:space="preserve">VALLECITOS                   </t>
  </si>
  <si>
    <t xml:space="preserve">SPENCER VALLEY               </t>
  </si>
  <si>
    <t xml:space="preserve">SOUTH BAY UNION              </t>
  </si>
  <si>
    <t xml:space="preserve">SAN YSIDRO                   </t>
  </si>
  <si>
    <t xml:space="preserve">SANTEE                       </t>
  </si>
  <si>
    <t xml:space="preserve">SAN PASQUAL UNION            </t>
  </si>
  <si>
    <t xml:space="preserve">SOLANA BEACH                 </t>
  </si>
  <si>
    <t xml:space="preserve">RANCHO SANTA FE              </t>
  </si>
  <si>
    <t xml:space="preserve">NATIONAL                     </t>
  </si>
  <si>
    <t xml:space="preserve">LEMON GROVE                  </t>
  </si>
  <si>
    <t xml:space="preserve">LA MESA-SPRING VALLEY        </t>
  </si>
  <si>
    <t xml:space="preserve">LAKESIDE UNION               </t>
  </si>
  <si>
    <t xml:space="preserve">JULIAN UNION                 </t>
  </si>
  <si>
    <t xml:space="preserve">JAMUL-DULZURA UNION          </t>
  </si>
  <si>
    <t xml:space="preserve">FALLBROOK UNION              </t>
  </si>
  <si>
    <t xml:space="preserve">ESCONDIDO UNION              </t>
  </si>
  <si>
    <t xml:space="preserve">ENCINITAS UNION              </t>
  </si>
  <si>
    <t xml:space="preserve">DEL MAR UNION                </t>
  </si>
  <si>
    <t xml:space="preserve">DEHESA                       </t>
  </si>
  <si>
    <t xml:space="preserve">CHULA VISTA                  </t>
  </si>
  <si>
    <t xml:space="preserve">CARDIFF                      </t>
  </si>
  <si>
    <t xml:space="preserve">CAJON VALLEY UNION           </t>
  </si>
  <si>
    <t xml:space="preserve">ALPINE UNION                 </t>
  </si>
  <si>
    <t>ELEMENTARY SCHOOL</t>
  </si>
  <si>
    <t xml:space="preserve">   TOTAL</t>
  </si>
  <si>
    <t xml:space="preserve"> UNSECURED </t>
  </si>
  <si>
    <t>SECURED</t>
  </si>
  <si>
    <t>UNSECURED</t>
  </si>
  <si>
    <t>UNITARY*</t>
  </si>
  <si>
    <t>- - - HOMEOWNERS - - -</t>
  </si>
  <si>
    <t>STATE</t>
  </si>
  <si>
    <t>PROPERTY TAX REVENUE ALLOCATED TO SCHOOLS</t>
  </si>
  <si>
    <t>BONSALL</t>
  </si>
  <si>
    <t>**ERAF is used to pay In Lieu of Vehicle License Fee.</t>
  </si>
  <si>
    <t>FISCAL YEAR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</si>
</sst>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"/>
    <numFmt numFmtId="166" formatCode="0.000000000000"/>
    <numFmt numFmtId="167" formatCode="0.0000000000"/>
    <numFmt numFmtId="168" formatCode="General_)"/>
    <numFmt numFmtId="169" formatCode="0.00000000"/>
    <numFmt numFmtId="170" formatCode="0.00000"/>
    <numFmt numFmtId="171" formatCode="00\-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 val="double"/>
      <sz val="8"/>
      <name val="Arial"/>
      <family val="2"/>
    </font>
    <font>
      <u val="singleAccounting"/>
      <sz val="8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GeoSlab703 Lt BT"/>
    </font>
    <font>
      <sz val="9"/>
      <name val="Arial"/>
      <family val="2"/>
    </font>
    <font>
      <sz val="8"/>
      <name val="Garamond"/>
      <family val="1"/>
    </font>
    <font>
      <sz val="10"/>
      <name val="Helv"/>
    </font>
    <font>
      <sz val="10"/>
      <name val="Courier"/>
      <family val="3"/>
    </font>
    <font>
      <sz val="9"/>
      <name val="GeoSlab703 Lt BT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1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9" fillId="0" borderId="0"/>
    <xf numFmtId="166" fontId="9" fillId="0" borderId="0"/>
    <xf numFmtId="167" fontId="10" fillId="0" borderId="0"/>
    <xf numFmtId="0" fontId="11" fillId="0" borderId="0"/>
    <xf numFmtId="40" fontId="10" fillId="0" borderId="0" applyFont="0" applyAlignment="0"/>
    <xf numFmtId="40" fontId="10" fillId="0" borderId="0" applyFont="0" applyAlignment="0"/>
    <xf numFmtId="0" fontId="1" fillId="0" borderId="0"/>
    <xf numFmtId="168" fontId="12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9" fillId="0" borderId="0">
      <alignment horizontal="center"/>
    </xf>
    <xf numFmtId="170" fontId="2" fillId="0" borderId="0"/>
    <xf numFmtId="170" fontId="2" fillId="0" borderId="0"/>
    <xf numFmtId="171" fontId="2" fillId="0" borderId="0" applyAlignment="0">
      <alignment horizontal="left"/>
    </xf>
    <xf numFmtId="171" fontId="2" fillId="0" borderId="0" applyAlignment="0">
      <alignment horizontal="left"/>
    </xf>
    <xf numFmtId="40" fontId="14" fillId="0" borderId="6">
      <alignment horizontal="center" vertical="top" wrapText="1"/>
    </xf>
  </cellStyleXfs>
  <cellXfs count="42">
    <xf numFmtId="0" fontId="0" fillId="0" borderId="0" xfId="0"/>
    <xf numFmtId="0" fontId="3" fillId="0" borderId="0" xfId="3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3" applyNumberFormat="1" applyFont="1" applyAlignment="1">
      <alignment vertical="center"/>
    </xf>
    <xf numFmtId="5" fontId="4" fillId="0" borderId="2" xfId="2" applyNumberFormat="1" applyFont="1" applyBorder="1" applyAlignment="1">
      <alignment vertical="center"/>
    </xf>
    <xf numFmtId="0" fontId="3" fillId="0" borderId="3" xfId="3" applyFont="1" applyBorder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3" fillId="0" borderId="2" xfId="3" applyFont="1" applyBorder="1" applyAlignment="1">
      <alignment vertical="center"/>
    </xf>
    <xf numFmtId="164" fontId="3" fillId="0" borderId="2" xfId="3" applyNumberFormat="1" applyFont="1" applyBorder="1" applyAlignment="1">
      <alignment vertical="center"/>
    </xf>
    <xf numFmtId="0" fontId="3" fillId="0" borderId="2" xfId="3" applyFont="1" applyBorder="1" applyAlignment="1">
      <alignment horizontal="left" vertical="center" indent="2"/>
    </xf>
    <xf numFmtId="0" fontId="3" fillId="0" borderId="4" xfId="3" applyFont="1" applyBorder="1" applyAlignment="1">
      <alignment vertical="center"/>
    </xf>
    <xf numFmtId="37" fontId="5" fillId="0" borderId="4" xfId="3" applyNumberFormat="1" applyFont="1" applyBorder="1" applyAlignment="1">
      <alignment vertical="center"/>
    </xf>
    <xf numFmtId="0" fontId="3" fillId="0" borderId="4" xfId="3" applyFont="1" applyBorder="1" applyAlignment="1">
      <alignment horizontal="left" vertical="center" indent="1"/>
    </xf>
    <xf numFmtId="164" fontId="3" fillId="0" borderId="4" xfId="3" applyNumberFormat="1" applyFont="1" applyBorder="1" applyAlignment="1">
      <alignment vertical="center"/>
    </xf>
    <xf numFmtId="37" fontId="3" fillId="0" borderId="2" xfId="2" applyNumberFormat="1" applyFont="1" applyBorder="1" applyAlignment="1">
      <alignment vertical="center"/>
    </xf>
    <xf numFmtId="5" fontId="3" fillId="0" borderId="2" xfId="2" applyNumberFormat="1" applyFont="1" applyBorder="1" applyAlignment="1">
      <alignment vertical="center"/>
    </xf>
    <xf numFmtId="164" fontId="3" fillId="0" borderId="2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vertical="center"/>
    </xf>
    <xf numFmtId="5" fontId="6" fillId="0" borderId="0" xfId="2" applyNumberFormat="1" applyFont="1" applyBorder="1" applyAlignment="1">
      <alignment vertical="center"/>
    </xf>
    <xf numFmtId="0" fontId="3" fillId="0" borderId="0" xfId="3" applyFont="1" applyAlignment="1">
      <alignment horizontal="left" vertical="center" indent="2"/>
    </xf>
    <xf numFmtId="0" fontId="3" fillId="0" borderId="4" xfId="3" applyFont="1" applyBorder="1" applyAlignment="1">
      <alignment horizontal="left" vertical="center" indent="2"/>
    </xf>
    <xf numFmtId="164" fontId="3" fillId="0" borderId="2" xfId="1" applyNumberFormat="1" applyFont="1" applyBorder="1" applyAlignment="1">
      <alignment horizontal="center" vertical="center"/>
    </xf>
    <xf numFmtId="0" fontId="3" fillId="0" borderId="0" xfId="3" applyFont="1" applyAlignment="1">
      <alignment horizontal="left" vertical="center" indent="1"/>
    </xf>
    <xf numFmtId="0" fontId="3" fillId="0" borderId="5" xfId="3" applyFont="1" applyBorder="1" applyAlignment="1">
      <alignment vertical="center"/>
    </xf>
    <xf numFmtId="0" fontId="3" fillId="0" borderId="5" xfId="3" applyFont="1" applyBorder="1" applyAlignment="1">
      <alignment horizontal="left" vertical="center" indent="1"/>
    </xf>
    <xf numFmtId="0" fontId="3" fillId="0" borderId="2" xfId="3" applyFont="1" applyBorder="1" applyAlignment="1">
      <alignment horizontal="left" vertical="center" indent="1"/>
    </xf>
    <xf numFmtId="164" fontId="3" fillId="0" borderId="5" xfId="3" applyNumberFormat="1" applyFont="1" applyBorder="1" applyAlignment="1">
      <alignment vertical="center"/>
    </xf>
    <xf numFmtId="3" fontId="1" fillId="0" borderId="0" xfId="4" applyNumberFormat="1"/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2" xfId="3" applyFont="1" applyBorder="1" applyAlignment="1">
      <alignment horizontal="right" vertical="center"/>
    </xf>
    <xf numFmtId="0" fontId="3" fillId="0" borderId="2" xfId="3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37" fontId="3" fillId="0" borderId="0" xfId="2" applyNumberFormat="1" applyFont="1" applyBorder="1" applyAlignment="1">
      <alignment vertical="center"/>
    </xf>
    <xf numFmtId="164" fontId="3" fillId="0" borderId="2" xfId="3" applyNumberFormat="1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64" fontId="3" fillId="0" borderId="0" xfId="1" quotePrefix="1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</cellXfs>
  <cellStyles count="111">
    <cellStyle name="20% - Accent1 2" xfId="5" xr:uid="{00000000-0005-0000-0000-000000000000}"/>
    <cellStyle name="20% - Accent1 3" xfId="6" xr:uid="{00000000-0005-0000-0000-000001000000}"/>
    <cellStyle name="20% - Accent1 4" xfId="7" xr:uid="{00000000-0005-0000-0000-000002000000}"/>
    <cellStyle name="20% - Accent1 5" xfId="8" xr:uid="{00000000-0005-0000-0000-000003000000}"/>
    <cellStyle name="20% - Accent1 6" xfId="9" xr:uid="{00000000-0005-0000-0000-000004000000}"/>
    <cellStyle name="20% - Accent1 7" xfId="10" xr:uid="{00000000-0005-0000-0000-000005000000}"/>
    <cellStyle name="20% - Accent2 2" xfId="11" xr:uid="{00000000-0005-0000-0000-000006000000}"/>
    <cellStyle name="20% - Accent2 3" xfId="12" xr:uid="{00000000-0005-0000-0000-000007000000}"/>
    <cellStyle name="20% - Accent2 4" xfId="13" xr:uid="{00000000-0005-0000-0000-000008000000}"/>
    <cellStyle name="20% - Accent2 5" xfId="14" xr:uid="{00000000-0005-0000-0000-000009000000}"/>
    <cellStyle name="20% - Accent2 6" xfId="15" xr:uid="{00000000-0005-0000-0000-00000A000000}"/>
    <cellStyle name="20% - Accent2 7" xfId="16" xr:uid="{00000000-0005-0000-0000-00000B000000}"/>
    <cellStyle name="20% - Accent3 2" xfId="17" xr:uid="{00000000-0005-0000-0000-00000C000000}"/>
    <cellStyle name="20% - Accent3 3" xfId="18" xr:uid="{00000000-0005-0000-0000-00000D000000}"/>
    <cellStyle name="20% - Accent3 4" xfId="19" xr:uid="{00000000-0005-0000-0000-00000E000000}"/>
    <cellStyle name="20% - Accent3 5" xfId="20" xr:uid="{00000000-0005-0000-0000-00000F000000}"/>
    <cellStyle name="20% - Accent3 6" xfId="21" xr:uid="{00000000-0005-0000-0000-000010000000}"/>
    <cellStyle name="20% - Accent3 7" xfId="22" xr:uid="{00000000-0005-0000-0000-000011000000}"/>
    <cellStyle name="20% - Accent4 2" xfId="23" xr:uid="{00000000-0005-0000-0000-000012000000}"/>
    <cellStyle name="20% - Accent4 3" xfId="24" xr:uid="{00000000-0005-0000-0000-000013000000}"/>
    <cellStyle name="20% - Accent4 4" xfId="25" xr:uid="{00000000-0005-0000-0000-000014000000}"/>
    <cellStyle name="20% - Accent4 5" xfId="26" xr:uid="{00000000-0005-0000-0000-000015000000}"/>
    <cellStyle name="20% - Accent4 6" xfId="27" xr:uid="{00000000-0005-0000-0000-000016000000}"/>
    <cellStyle name="20% - Accent4 7" xfId="28" xr:uid="{00000000-0005-0000-0000-000017000000}"/>
    <cellStyle name="20% - Accent5 2" xfId="29" xr:uid="{00000000-0005-0000-0000-000018000000}"/>
    <cellStyle name="20% - Accent5 3" xfId="30" xr:uid="{00000000-0005-0000-0000-000019000000}"/>
    <cellStyle name="20% - Accent5 4" xfId="31" xr:uid="{00000000-0005-0000-0000-00001A000000}"/>
    <cellStyle name="20% - Accent5 5" xfId="32" xr:uid="{00000000-0005-0000-0000-00001B000000}"/>
    <cellStyle name="20% - Accent5 6" xfId="33" xr:uid="{00000000-0005-0000-0000-00001C000000}"/>
    <cellStyle name="20% - Accent5 7" xfId="34" xr:uid="{00000000-0005-0000-0000-00001D000000}"/>
    <cellStyle name="20% - Accent6 2" xfId="35" xr:uid="{00000000-0005-0000-0000-00001E000000}"/>
    <cellStyle name="20% - Accent6 3" xfId="36" xr:uid="{00000000-0005-0000-0000-00001F000000}"/>
    <cellStyle name="20% - Accent6 4" xfId="37" xr:uid="{00000000-0005-0000-0000-000020000000}"/>
    <cellStyle name="20% - Accent6 5" xfId="38" xr:uid="{00000000-0005-0000-0000-000021000000}"/>
    <cellStyle name="20% - Accent6 6" xfId="39" xr:uid="{00000000-0005-0000-0000-000022000000}"/>
    <cellStyle name="20% - Accent6 7" xfId="40" xr:uid="{00000000-0005-0000-0000-000023000000}"/>
    <cellStyle name="40% - Accent1 2" xfId="41" xr:uid="{00000000-0005-0000-0000-000024000000}"/>
    <cellStyle name="40% - Accent1 3" xfId="42" xr:uid="{00000000-0005-0000-0000-000025000000}"/>
    <cellStyle name="40% - Accent1 4" xfId="43" xr:uid="{00000000-0005-0000-0000-000026000000}"/>
    <cellStyle name="40% - Accent1 5" xfId="44" xr:uid="{00000000-0005-0000-0000-000027000000}"/>
    <cellStyle name="40% - Accent1 6" xfId="45" xr:uid="{00000000-0005-0000-0000-000028000000}"/>
    <cellStyle name="40% - Accent1 7" xfId="46" xr:uid="{00000000-0005-0000-0000-000029000000}"/>
    <cellStyle name="40% - Accent2 2" xfId="47" xr:uid="{00000000-0005-0000-0000-00002A000000}"/>
    <cellStyle name="40% - Accent2 3" xfId="48" xr:uid="{00000000-0005-0000-0000-00002B000000}"/>
    <cellStyle name="40% - Accent2 4" xfId="49" xr:uid="{00000000-0005-0000-0000-00002C000000}"/>
    <cellStyle name="40% - Accent2 5" xfId="50" xr:uid="{00000000-0005-0000-0000-00002D000000}"/>
    <cellStyle name="40% - Accent2 6" xfId="51" xr:uid="{00000000-0005-0000-0000-00002E000000}"/>
    <cellStyle name="40% - Accent2 7" xfId="52" xr:uid="{00000000-0005-0000-0000-00002F000000}"/>
    <cellStyle name="40% - Accent3 2" xfId="53" xr:uid="{00000000-0005-0000-0000-000030000000}"/>
    <cellStyle name="40% - Accent3 3" xfId="54" xr:uid="{00000000-0005-0000-0000-000031000000}"/>
    <cellStyle name="40% - Accent3 4" xfId="55" xr:uid="{00000000-0005-0000-0000-000032000000}"/>
    <cellStyle name="40% - Accent3 5" xfId="56" xr:uid="{00000000-0005-0000-0000-000033000000}"/>
    <cellStyle name="40% - Accent3 6" xfId="57" xr:uid="{00000000-0005-0000-0000-000034000000}"/>
    <cellStyle name="40% - Accent3 7" xfId="58" xr:uid="{00000000-0005-0000-0000-000035000000}"/>
    <cellStyle name="40% - Accent4 2" xfId="59" xr:uid="{00000000-0005-0000-0000-000036000000}"/>
    <cellStyle name="40% - Accent4 3" xfId="60" xr:uid="{00000000-0005-0000-0000-000037000000}"/>
    <cellStyle name="40% - Accent4 4" xfId="61" xr:uid="{00000000-0005-0000-0000-000038000000}"/>
    <cellStyle name="40% - Accent4 5" xfId="62" xr:uid="{00000000-0005-0000-0000-000039000000}"/>
    <cellStyle name="40% - Accent4 6" xfId="63" xr:uid="{00000000-0005-0000-0000-00003A000000}"/>
    <cellStyle name="40% - Accent4 7" xfId="64" xr:uid="{00000000-0005-0000-0000-00003B000000}"/>
    <cellStyle name="40% - Accent5 2" xfId="65" xr:uid="{00000000-0005-0000-0000-00003C000000}"/>
    <cellStyle name="40% - Accent5 3" xfId="66" xr:uid="{00000000-0005-0000-0000-00003D000000}"/>
    <cellStyle name="40% - Accent5 4" xfId="67" xr:uid="{00000000-0005-0000-0000-00003E000000}"/>
    <cellStyle name="40% - Accent5 5" xfId="68" xr:uid="{00000000-0005-0000-0000-00003F000000}"/>
    <cellStyle name="40% - Accent5 6" xfId="69" xr:uid="{00000000-0005-0000-0000-000040000000}"/>
    <cellStyle name="40% - Accent5 7" xfId="70" xr:uid="{00000000-0005-0000-0000-000041000000}"/>
    <cellStyle name="40% - Accent6 2" xfId="71" xr:uid="{00000000-0005-0000-0000-000042000000}"/>
    <cellStyle name="40% - Accent6 3" xfId="72" xr:uid="{00000000-0005-0000-0000-000043000000}"/>
    <cellStyle name="40% - Accent6 4" xfId="73" xr:uid="{00000000-0005-0000-0000-000044000000}"/>
    <cellStyle name="40% - Accent6 5" xfId="74" xr:uid="{00000000-0005-0000-0000-000045000000}"/>
    <cellStyle name="40% - Accent6 6" xfId="75" xr:uid="{00000000-0005-0000-0000-000046000000}"/>
    <cellStyle name="40% - Accent6 7" xfId="76" xr:uid="{00000000-0005-0000-0000-000047000000}"/>
    <cellStyle name="acct" xfId="77" xr:uid="{00000000-0005-0000-0000-000048000000}"/>
    <cellStyle name="Comma" xfId="1" builtinId="3"/>
    <cellStyle name="Comma 2" xfId="78" xr:uid="{00000000-0005-0000-0000-00004A000000}"/>
    <cellStyle name="Comma 3" xfId="79" xr:uid="{00000000-0005-0000-0000-00004B000000}"/>
    <cellStyle name="Currency" xfId="2" builtinId="4"/>
    <cellStyle name="Currency 2" xfId="80" xr:uid="{00000000-0005-0000-0000-00004D000000}"/>
    <cellStyle name="Currency 3" xfId="81" xr:uid="{00000000-0005-0000-0000-00004E000000}"/>
    <cellStyle name="DATE" xfId="82" xr:uid="{00000000-0005-0000-0000-00004F000000}"/>
    <cellStyle name="factor" xfId="83" xr:uid="{00000000-0005-0000-0000-000050000000}"/>
    <cellStyle name="factor1" xfId="84" xr:uid="{00000000-0005-0000-0000-000051000000}"/>
    <cellStyle name="footnote" xfId="85" xr:uid="{00000000-0005-0000-0000-000052000000}"/>
    <cellStyle name="INCR" xfId="86" xr:uid="{00000000-0005-0000-0000-000053000000}"/>
    <cellStyle name="INCR 2" xfId="87" xr:uid="{00000000-0005-0000-0000-000054000000}"/>
    <cellStyle name="Normal" xfId="0" builtinId="0"/>
    <cellStyle name="Normal 2" xfId="3" xr:uid="{00000000-0005-0000-0000-000056000000}"/>
    <cellStyle name="Normal 3" xfId="88" xr:uid="{00000000-0005-0000-0000-000057000000}"/>
    <cellStyle name="Normal 3 2" xfId="89" xr:uid="{00000000-0005-0000-0000-000058000000}"/>
    <cellStyle name="Normal 4" xfId="4" xr:uid="{00000000-0005-0000-0000-000059000000}"/>
    <cellStyle name="Normal 4 2" xfId="90" xr:uid="{00000000-0005-0000-0000-00005A000000}"/>
    <cellStyle name="Normal 5" xfId="91" xr:uid="{00000000-0005-0000-0000-00005B000000}"/>
    <cellStyle name="Normal 6" xfId="92" xr:uid="{00000000-0005-0000-0000-00005C000000}"/>
    <cellStyle name="Normal 7" xfId="93" xr:uid="{00000000-0005-0000-0000-00005D000000}"/>
    <cellStyle name="Normal 8" xfId="94" xr:uid="{00000000-0005-0000-0000-00005E000000}"/>
    <cellStyle name="Normal 9" xfId="95" xr:uid="{00000000-0005-0000-0000-00005F000000}"/>
    <cellStyle name="Note 2" xfId="96" xr:uid="{00000000-0005-0000-0000-000060000000}"/>
    <cellStyle name="Note 3" xfId="97" xr:uid="{00000000-0005-0000-0000-000061000000}"/>
    <cellStyle name="Note 4" xfId="98" xr:uid="{00000000-0005-0000-0000-000062000000}"/>
    <cellStyle name="Note 5" xfId="99" xr:uid="{00000000-0005-0000-0000-000063000000}"/>
    <cellStyle name="Note 6" xfId="100" xr:uid="{00000000-0005-0000-0000-000064000000}"/>
    <cellStyle name="Note 7" xfId="101" xr:uid="{00000000-0005-0000-0000-000065000000}"/>
    <cellStyle name="Note 8" xfId="102" xr:uid="{00000000-0005-0000-0000-000066000000}"/>
    <cellStyle name="Percent 2" xfId="103" xr:uid="{00000000-0005-0000-0000-000067000000}"/>
    <cellStyle name="Percent 3" xfId="104" xr:uid="{00000000-0005-0000-0000-000068000000}"/>
    <cellStyle name="r" xfId="105" xr:uid="{00000000-0005-0000-0000-000069000000}"/>
    <cellStyle name="rates" xfId="106" xr:uid="{00000000-0005-0000-0000-00006A000000}"/>
    <cellStyle name="rates 2" xfId="107" xr:uid="{00000000-0005-0000-0000-00006B000000}"/>
    <cellStyle name="tra" xfId="108" xr:uid="{00000000-0005-0000-0000-00006C000000}"/>
    <cellStyle name="tra 2" xfId="109" xr:uid="{00000000-0005-0000-0000-00006D000000}"/>
    <cellStyle name="wrap" xfId="110" xr:uid="{00000000-0005-0000-0000-00006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8"/>
  <sheetViews>
    <sheetView showGridLines="0" tabSelected="1" zoomScale="115" zoomScaleNormal="115" zoomScaleSheetLayoutView="100" workbookViewId="0">
      <selection activeCell="G112" sqref="G112"/>
    </sheetView>
  </sheetViews>
  <sheetFormatPr defaultColWidth="9.140625" defaultRowHeight="11.25"/>
  <cols>
    <col min="1" max="1" width="0.140625" style="1" customWidth="1"/>
    <col min="2" max="2" width="43" style="1" customWidth="1"/>
    <col min="3" max="3" width="12.28515625" style="2" bestFit="1" customWidth="1"/>
    <col min="4" max="4" width="11.5703125" style="3" customWidth="1"/>
    <col min="5" max="6" width="11.5703125" style="2" customWidth="1"/>
    <col min="7" max="7" width="11.5703125" style="3" customWidth="1"/>
    <col min="8" max="8" width="12.5703125" style="2" customWidth="1"/>
    <col min="9" max="9" width="0.85546875" style="1" hidden="1" customWidth="1"/>
    <col min="10" max="16384" width="9.140625" style="1"/>
  </cols>
  <sheetData>
    <row r="1" spans="1:9" ht="14.25" customHeight="1">
      <c r="B1" s="38" t="s">
        <v>97</v>
      </c>
      <c r="C1" s="38"/>
      <c r="D1" s="38"/>
      <c r="E1" s="38"/>
      <c r="F1" s="38"/>
      <c r="G1" s="38"/>
      <c r="H1" s="38"/>
    </row>
    <row r="2" spans="1:9" ht="11.25" customHeight="1">
      <c r="B2" s="39" t="s">
        <v>100</v>
      </c>
      <c r="C2" s="39"/>
      <c r="D2" s="39"/>
      <c r="E2" s="39"/>
      <c r="F2" s="39"/>
      <c r="G2" s="39"/>
      <c r="H2" s="39"/>
    </row>
    <row r="3" spans="1:9" ht="3" customHeight="1">
      <c r="C3" s="3"/>
      <c r="E3" s="3"/>
      <c r="F3" s="3"/>
      <c r="H3" s="3"/>
      <c r="I3" s="35"/>
    </row>
    <row r="4" spans="1:9" ht="8.25" customHeight="1">
      <c r="C4" s="3"/>
      <c r="D4" s="34" t="s">
        <v>96</v>
      </c>
      <c r="E4" s="3"/>
      <c r="F4" s="40" t="s">
        <v>95</v>
      </c>
      <c r="G4" s="40"/>
      <c r="H4" s="3"/>
      <c r="I4" s="35"/>
    </row>
    <row r="5" spans="1:9" ht="9.75" customHeight="1">
      <c r="C5" s="34" t="s">
        <v>92</v>
      </c>
      <c r="D5" s="34" t="s">
        <v>94</v>
      </c>
      <c r="E5" s="34" t="s">
        <v>93</v>
      </c>
      <c r="F5" s="34" t="s">
        <v>92</v>
      </c>
      <c r="G5" s="34" t="s">
        <v>91</v>
      </c>
      <c r="H5" s="41" t="s">
        <v>90</v>
      </c>
      <c r="I5" s="41"/>
    </row>
    <row r="6" spans="1:9" s="9" customFormat="1" ht="9" customHeight="1">
      <c r="A6" s="9" t="s">
        <v>89</v>
      </c>
      <c r="B6" s="33"/>
      <c r="C6" s="18"/>
      <c r="D6" s="18"/>
      <c r="E6" s="18"/>
      <c r="F6" s="18"/>
      <c r="G6" s="18"/>
      <c r="H6" s="18"/>
      <c r="I6" s="32"/>
    </row>
    <row r="7" spans="1:9" s="12" customFormat="1" ht="9" customHeight="1">
      <c r="B7" s="14" t="s">
        <v>88</v>
      </c>
      <c r="C7" s="17">
        <v>6484363</v>
      </c>
      <c r="D7" s="17">
        <v>126268</v>
      </c>
      <c r="E7" s="17">
        <v>216022</v>
      </c>
      <c r="F7" s="17">
        <v>29323</v>
      </c>
      <c r="G7" s="17">
        <v>15</v>
      </c>
      <c r="H7" s="17">
        <v>6855991</v>
      </c>
      <c r="I7" s="15"/>
    </row>
    <row r="8" spans="1:9" s="12" customFormat="1" ht="9" customHeight="1">
      <c r="B8" s="14" t="s">
        <v>87</v>
      </c>
      <c r="C8" s="16">
        <v>43834795</v>
      </c>
      <c r="D8" s="16">
        <v>899797</v>
      </c>
      <c r="E8" s="16">
        <v>1460327</v>
      </c>
      <c r="F8" s="16">
        <v>198231</v>
      </c>
      <c r="G8" s="16">
        <v>105</v>
      </c>
      <c r="H8" s="16">
        <v>46393255</v>
      </c>
      <c r="I8" s="15"/>
    </row>
    <row r="9" spans="1:9" s="12" customFormat="1" ht="9" customHeight="1">
      <c r="B9" s="14" t="s">
        <v>86</v>
      </c>
      <c r="C9" s="16">
        <v>11467459</v>
      </c>
      <c r="D9" s="16">
        <v>168274</v>
      </c>
      <c r="E9" s="16">
        <v>382030</v>
      </c>
      <c r="F9" s="16">
        <v>51858</v>
      </c>
      <c r="G9" s="16">
        <v>27</v>
      </c>
      <c r="H9" s="16">
        <v>12069648</v>
      </c>
      <c r="I9" s="15"/>
    </row>
    <row r="10" spans="1:9" s="12" customFormat="1" ht="9" customHeight="1">
      <c r="B10" s="14" t="s">
        <v>85</v>
      </c>
      <c r="C10" s="16">
        <v>130939560</v>
      </c>
      <c r="D10" s="16">
        <v>2216893</v>
      </c>
      <c r="E10" s="16">
        <v>4362164</v>
      </c>
      <c r="F10" s="16">
        <v>592141</v>
      </c>
      <c r="G10" s="16">
        <v>316</v>
      </c>
      <c r="H10" s="16">
        <v>138111074</v>
      </c>
      <c r="I10" s="15"/>
    </row>
    <row r="11" spans="1:9" s="12" customFormat="1" ht="9" customHeight="1">
      <c r="B11" s="14" t="s">
        <v>84</v>
      </c>
      <c r="C11" s="16">
        <v>911158</v>
      </c>
      <c r="D11" s="16">
        <v>21248</v>
      </c>
      <c r="E11" s="16">
        <v>30354</v>
      </c>
      <c r="F11" s="16">
        <v>4120</v>
      </c>
      <c r="G11" s="16">
        <v>2</v>
      </c>
      <c r="H11" s="16">
        <v>966882</v>
      </c>
      <c r="I11" s="15"/>
    </row>
    <row r="12" spans="1:9" s="12" customFormat="1" ht="9" customHeight="1">
      <c r="B12" s="14" t="s">
        <v>83</v>
      </c>
      <c r="C12" s="16">
        <v>61978692</v>
      </c>
      <c r="D12" s="16">
        <v>875104</v>
      </c>
      <c r="E12" s="16">
        <v>2064779</v>
      </c>
      <c r="F12" s="16">
        <v>280282</v>
      </c>
      <c r="G12" s="16">
        <v>149</v>
      </c>
      <c r="H12" s="16">
        <v>65199006</v>
      </c>
      <c r="I12" s="15"/>
    </row>
    <row r="13" spans="1:9" s="12" customFormat="1" ht="9" customHeight="1">
      <c r="B13" s="14" t="s">
        <v>82</v>
      </c>
      <c r="C13" s="16">
        <v>62932724</v>
      </c>
      <c r="D13" s="16">
        <v>996216</v>
      </c>
      <c r="E13" s="16">
        <v>2096562</v>
      </c>
      <c r="F13" s="16">
        <v>284597</v>
      </c>
      <c r="G13" s="16">
        <v>151</v>
      </c>
      <c r="H13" s="16">
        <v>66310250</v>
      </c>
      <c r="I13" s="15"/>
    </row>
    <row r="14" spans="1:9" s="12" customFormat="1" ht="9" customHeight="1">
      <c r="B14" s="14" t="s">
        <v>81</v>
      </c>
      <c r="C14" s="16">
        <v>60655042</v>
      </c>
      <c r="D14" s="16">
        <v>1206478</v>
      </c>
      <c r="E14" s="16">
        <v>2020682</v>
      </c>
      <c r="F14" s="16">
        <v>274297</v>
      </c>
      <c r="G14" s="16">
        <v>146</v>
      </c>
      <c r="H14" s="16">
        <v>64156645</v>
      </c>
      <c r="I14" s="15"/>
    </row>
    <row r="15" spans="1:9" s="12" customFormat="1" ht="9" customHeight="1">
      <c r="B15" s="14" t="s">
        <v>80</v>
      </c>
      <c r="C15" s="16">
        <v>14057359</v>
      </c>
      <c r="D15" s="16">
        <v>7485514</v>
      </c>
      <c r="E15" s="16">
        <v>468311</v>
      </c>
      <c r="F15" s="16">
        <v>63570</v>
      </c>
      <c r="G15" s="16">
        <v>33</v>
      </c>
      <c r="H15" s="16">
        <v>22074787</v>
      </c>
      <c r="I15" s="15"/>
    </row>
    <row r="16" spans="1:9" s="12" customFormat="1" ht="9" customHeight="1">
      <c r="B16" s="14" t="s">
        <v>79</v>
      </c>
      <c r="C16" s="16">
        <v>4202408</v>
      </c>
      <c r="D16" s="16">
        <v>102477</v>
      </c>
      <c r="E16" s="16">
        <v>140000</v>
      </c>
      <c r="F16" s="16">
        <v>19004</v>
      </c>
      <c r="G16" s="16">
        <v>10</v>
      </c>
      <c r="H16" s="16">
        <v>4463899</v>
      </c>
      <c r="I16" s="15"/>
    </row>
    <row r="17" spans="2:9" s="12" customFormat="1" ht="9" customHeight="1">
      <c r="B17" s="14" t="s">
        <v>78</v>
      </c>
      <c r="C17" s="16">
        <v>2648084</v>
      </c>
      <c r="D17" s="16">
        <v>74967</v>
      </c>
      <c r="E17" s="16">
        <v>88219</v>
      </c>
      <c r="F17" s="16">
        <v>11975</v>
      </c>
      <c r="G17" s="16">
        <v>6</v>
      </c>
      <c r="H17" s="16">
        <v>2823251</v>
      </c>
      <c r="I17" s="15"/>
    </row>
    <row r="18" spans="2:9" s="12" customFormat="1" ht="9" customHeight="1">
      <c r="B18" s="14" t="s">
        <v>77</v>
      </c>
      <c r="C18" s="16">
        <v>13032894</v>
      </c>
      <c r="D18" s="16">
        <v>284740</v>
      </c>
      <c r="E18" s="16">
        <v>434182</v>
      </c>
      <c r="F18" s="16">
        <v>58937</v>
      </c>
      <c r="G18" s="16">
        <v>31</v>
      </c>
      <c r="H18" s="16">
        <v>13810784</v>
      </c>
      <c r="I18" s="15"/>
    </row>
    <row r="19" spans="2:9" s="12" customFormat="1" ht="9" customHeight="1">
      <c r="B19" s="14" t="s">
        <v>76</v>
      </c>
      <c r="C19" s="16">
        <v>43206371</v>
      </c>
      <c r="D19" s="16">
        <v>831074</v>
      </c>
      <c r="E19" s="16">
        <v>1439391</v>
      </c>
      <c r="F19" s="16">
        <v>195389</v>
      </c>
      <c r="G19" s="16">
        <v>104</v>
      </c>
      <c r="H19" s="16">
        <v>45672329</v>
      </c>
      <c r="I19" s="15"/>
    </row>
    <row r="20" spans="2:9" s="12" customFormat="1" ht="9" customHeight="1">
      <c r="B20" s="14" t="s">
        <v>75</v>
      </c>
      <c r="C20" s="16">
        <v>8263949</v>
      </c>
      <c r="D20" s="16">
        <v>169341</v>
      </c>
      <c r="E20" s="16">
        <v>275307</v>
      </c>
      <c r="F20" s="16">
        <v>37371</v>
      </c>
      <c r="G20" s="16">
        <v>19</v>
      </c>
      <c r="H20" s="16">
        <v>8745987</v>
      </c>
      <c r="I20" s="15"/>
    </row>
    <row r="21" spans="2:9" s="12" customFormat="1" ht="9" customHeight="1">
      <c r="B21" s="14" t="s">
        <v>74</v>
      </c>
      <c r="C21" s="16">
        <v>6517266</v>
      </c>
      <c r="D21" s="16">
        <v>204445</v>
      </c>
      <c r="E21" s="16">
        <v>217118</v>
      </c>
      <c r="F21" s="16">
        <v>29472</v>
      </c>
      <c r="G21" s="16">
        <v>15</v>
      </c>
      <c r="H21" s="16">
        <v>6968316</v>
      </c>
      <c r="I21" s="15"/>
    </row>
    <row r="22" spans="2:9" s="12" customFormat="1" ht="9" customHeight="1">
      <c r="B22" s="14" t="s">
        <v>73</v>
      </c>
      <c r="C22" s="16">
        <v>12389514</v>
      </c>
      <c r="D22" s="16">
        <v>201871</v>
      </c>
      <c r="E22" s="16">
        <v>412748</v>
      </c>
      <c r="F22" s="16">
        <v>56028</v>
      </c>
      <c r="G22" s="16">
        <v>29</v>
      </c>
      <c r="H22" s="16">
        <v>13060190</v>
      </c>
      <c r="I22" s="15"/>
    </row>
    <row r="23" spans="2:9" s="12" customFormat="1" ht="9" customHeight="1">
      <c r="B23" s="14" t="s">
        <v>72</v>
      </c>
      <c r="C23" s="16">
        <v>52690420</v>
      </c>
      <c r="D23" s="16">
        <v>796248</v>
      </c>
      <c r="E23" s="16">
        <v>1755346</v>
      </c>
      <c r="F23" s="16">
        <v>238279</v>
      </c>
      <c r="G23" s="16">
        <v>127</v>
      </c>
      <c r="H23" s="16">
        <v>55480420</v>
      </c>
      <c r="I23" s="15"/>
    </row>
    <row r="24" spans="2:9" s="12" customFormat="1" ht="9" customHeight="1">
      <c r="B24" s="14" t="s">
        <v>71</v>
      </c>
      <c r="C24" s="16">
        <v>1882139</v>
      </c>
      <c r="D24" s="16">
        <v>33738</v>
      </c>
      <c r="E24" s="16">
        <v>62702</v>
      </c>
      <c r="F24" s="16">
        <v>8511</v>
      </c>
      <c r="G24" s="16">
        <v>4</v>
      </c>
      <c r="H24" s="16">
        <v>1987094</v>
      </c>
      <c r="I24" s="15"/>
    </row>
    <row r="25" spans="2:9" s="12" customFormat="1" ht="9" customHeight="1">
      <c r="B25" s="14" t="s">
        <v>70</v>
      </c>
      <c r="C25" s="16">
        <v>18545706</v>
      </c>
      <c r="D25" s="16">
        <v>378457</v>
      </c>
      <c r="E25" s="16">
        <v>617837</v>
      </c>
      <c r="F25" s="16">
        <v>83868</v>
      </c>
      <c r="G25" s="16">
        <v>44</v>
      </c>
      <c r="H25" s="16">
        <v>19625912</v>
      </c>
      <c r="I25" s="15"/>
    </row>
    <row r="26" spans="2:9" s="12" customFormat="1" ht="9" customHeight="1">
      <c r="B26" s="14" t="s">
        <v>69</v>
      </c>
      <c r="C26" s="16">
        <v>34447388</v>
      </c>
      <c r="D26" s="16">
        <v>426958</v>
      </c>
      <c r="E26" s="16">
        <v>1147591</v>
      </c>
      <c r="F26" s="16">
        <v>155779</v>
      </c>
      <c r="G26" s="16">
        <v>83</v>
      </c>
      <c r="H26" s="16">
        <v>36177799</v>
      </c>
      <c r="I26" s="15"/>
    </row>
    <row r="27" spans="2:9" s="12" customFormat="1" ht="9" customHeight="1">
      <c r="B27" s="14" t="s">
        <v>68</v>
      </c>
      <c r="C27" s="16">
        <v>12597042</v>
      </c>
      <c r="D27" s="16">
        <v>317130</v>
      </c>
      <c r="E27" s="16">
        <v>419662</v>
      </c>
      <c r="F27" s="16">
        <v>56966</v>
      </c>
      <c r="G27" s="16">
        <v>30</v>
      </c>
      <c r="H27" s="16">
        <v>13390830</v>
      </c>
      <c r="I27" s="15"/>
    </row>
    <row r="28" spans="2:9" s="12" customFormat="1" ht="9" customHeight="1">
      <c r="B28" s="14" t="s">
        <v>67</v>
      </c>
      <c r="C28" s="16">
        <v>286935</v>
      </c>
      <c r="D28" s="16">
        <v>6748</v>
      </c>
      <c r="E28" s="16">
        <v>9559</v>
      </c>
      <c r="F28" s="16">
        <v>1297</v>
      </c>
      <c r="G28" s="16">
        <v>0</v>
      </c>
      <c r="H28" s="16">
        <v>304539</v>
      </c>
      <c r="I28" s="15"/>
    </row>
    <row r="29" spans="2:9" s="12" customFormat="1" ht="10.5" customHeight="1">
      <c r="B29" s="14" t="s">
        <v>66</v>
      </c>
      <c r="C29" s="13">
        <v>1108003</v>
      </c>
      <c r="D29" s="13">
        <v>34407</v>
      </c>
      <c r="E29" s="13">
        <v>36912</v>
      </c>
      <c r="F29" s="13">
        <v>5010</v>
      </c>
      <c r="G29" s="13">
        <v>2</v>
      </c>
      <c r="H29" s="13">
        <v>1184334</v>
      </c>
      <c r="I29" s="13"/>
    </row>
    <row r="30" spans="2:9" ht="1.5" customHeight="1">
      <c r="B30" s="24" t="s">
        <v>42</v>
      </c>
      <c r="C30" s="4" t="s">
        <v>41</v>
      </c>
      <c r="D30" s="4" t="s">
        <v>41</v>
      </c>
      <c r="E30" s="4" t="s">
        <v>41</v>
      </c>
      <c r="F30" s="4" t="s">
        <v>41</v>
      </c>
      <c r="G30" s="4" t="s">
        <v>41</v>
      </c>
      <c r="H30" s="4">
        <v>0</v>
      </c>
      <c r="I30" s="4"/>
    </row>
    <row r="31" spans="2:9" s="9" customFormat="1" ht="12" customHeight="1">
      <c r="B31" s="11" t="s">
        <v>65</v>
      </c>
      <c r="C31" s="5">
        <f t="shared" ref="C31:G31" si="0">SUM(C7:C29)</f>
        <v>605079271</v>
      </c>
      <c r="D31" s="5">
        <f t="shared" si="0"/>
        <v>17858393</v>
      </c>
      <c r="E31" s="5">
        <f t="shared" si="0"/>
        <v>20157805</v>
      </c>
      <c r="F31" s="5">
        <f t="shared" si="0"/>
        <v>2736305</v>
      </c>
      <c r="G31" s="5">
        <f t="shared" si="0"/>
        <v>1448</v>
      </c>
      <c r="H31" s="5">
        <f>SUM(H7:H29)</f>
        <v>645833222</v>
      </c>
      <c r="I31" s="5"/>
    </row>
    <row r="32" spans="2:9" ht="6.75" customHeight="1">
      <c r="B32" s="21"/>
      <c r="I32" s="4"/>
    </row>
    <row r="33" spans="1:9" s="9" customFormat="1" ht="9" customHeight="1">
      <c r="A33" s="9" t="s">
        <v>64</v>
      </c>
      <c r="C33" s="19"/>
      <c r="D33" s="18"/>
      <c r="E33" s="19"/>
      <c r="F33" s="19"/>
      <c r="G33" s="18"/>
      <c r="H33" s="19"/>
      <c r="I33" s="10"/>
    </row>
    <row r="34" spans="1:9" s="12" customFormat="1" ht="9" customHeight="1">
      <c r="B34" s="14" t="s">
        <v>63</v>
      </c>
      <c r="C34" s="17">
        <v>48041548</v>
      </c>
      <c r="D34" s="17">
        <v>1030876</v>
      </c>
      <c r="E34" s="17">
        <v>1600472</v>
      </c>
      <c r="F34" s="17">
        <v>217255</v>
      </c>
      <c r="G34" s="17">
        <v>116</v>
      </c>
      <c r="H34" s="17">
        <v>50890267</v>
      </c>
      <c r="I34" s="15"/>
    </row>
    <row r="35" spans="1:9" s="12" customFormat="1" ht="9" customHeight="1">
      <c r="B35" s="14" t="s">
        <v>62</v>
      </c>
      <c r="C35" s="16">
        <v>8681284</v>
      </c>
      <c r="D35" s="16">
        <v>4297833</v>
      </c>
      <c r="E35" s="16">
        <v>289211</v>
      </c>
      <c r="F35" s="16">
        <v>39258</v>
      </c>
      <c r="G35" s="16">
        <v>20</v>
      </c>
      <c r="H35" s="16">
        <v>13307606</v>
      </c>
      <c r="I35" s="15"/>
    </row>
    <row r="36" spans="1:9" s="12" customFormat="1" ht="9" customHeight="1">
      <c r="B36" s="14" t="s">
        <v>61</v>
      </c>
      <c r="C36" s="16">
        <v>139702460</v>
      </c>
      <c r="D36" s="16">
        <v>2835921</v>
      </c>
      <c r="E36" s="16">
        <v>4654095</v>
      </c>
      <c r="F36" s="16">
        <v>631769</v>
      </c>
      <c r="G36" s="16">
        <v>337</v>
      </c>
      <c r="H36" s="16">
        <v>147824582</v>
      </c>
      <c r="I36" s="15"/>
    </row>
    <row r="37" spans="1:9" s="12" customFormat="1" ht="9" customHeight="1">
      <c r="B37" s="14" t="s">
        <v>60</v>
      </c>
      <c r="C37" s="16">
        <v>2240149</v>
      </c>
      <c r="D37" s="16">
        <v>101068</v>
      </c>
      <c r="E37" s="16">
        <v>74629</v>
      </c>
      <c r="F37" s="16">
        <v>10130</v>
      </c>
      <c r="G37" s="16">
        <v>5</v>
      </c>
      <c r="H37" s="16">
        <v>2425981</v>
      </c>
      <c r="I37" s="15"/>
    </row>
    <row r="38" spans="1:9" s="12" customFormat="1" ht="9" customHeight="1">
      <c r="B38" s="14" t="s">
        <v>59</v>
      </c>
      <c r="C38" s="16">
        <v>144674517</v>
      </c>
      <c r="D38" s="16">
        <v>2198107</v>
      </c>
      <c r="E38" s="16">
        <v>4819735</v>
      </c>
      <c r="F38" s="16">
        <v>654253</v>
      </c>
      <c r="G38" s="16">
        <v>349</v>
      </c>
      <c r="H38" s="16">
        <v>152346961</v>
      </c>
      <c r="I38" s="15"/>
    </row>
    <row r="39" spans="1:9" s="12" customFormat="1" ht="10.5" customHeight="1">
      <c r="B39" s="14" t="s">
        <v>58</v>
      </c>
      <c r="C39" s="13">
        <v>113579128</v>
      </c>
      <c r="D39" s="13">
        <v>1958731</v>
      </c>
      <c r="E39" s="13">
        <v>3783813</v>
      </c>
      <c r="F39" s="13">
        <v>513632</v>
      </c>
      <c r="G39" s="13">
        <v>274</v>
      </c>
      <c r="H39" s="13">
        <v>119835578</v>
      </c>
      <c r="I39" s="13"/>
    </row>
    <row r="40" spans="1:9" s="12" customFormat="1" ht="3.75" hidden="1" customHeight="1">
      <c r="B40" s="14" t="s">
        <v>42</v>
      </c>
      <c r="C40" s="16">
        <v>275923168</v>
      </c>
      <c r="D40" s="16">
        <v>9284267</v>
      </c>
      <c r="E40" s="16">
        <v>8872638</v>
      </c>
      <c r="F40" s="16">
        <v>2230769</v>
      </c>
      <c r="G40" s="4">
        <v>1552</v>
      </c>
      <c r="H40" s="15">
        <v>296312394</v>
      </c>
      <c r="I40" s="15"/>
    </row>
    <row r="41" spans="1:9" s="25" customFormat="1" ht="10.5" customHeight="1">
      <c r="B41" s="22" t="s">
        <v>57</v>
      </c>
      <c r="C41" s="5">
        <f>SUM(C34:C39)</f>
        <v>456919086</v>
      </c>
      <c r="D41" s="5">
        <f t="shared" ref="D41:H41" si="1">SUM(D34:D39)</f>
        <v>12422536</v>
      </c>
      <c r="E41" s="5">
        <f t="shared" si="1"/>
        <v>15221955</v>
      </c>
      <c r="F41" s="5">
        <f t="shared" si="1"/>
        <v>2066297</v>
      </c>
      <c r="G41" s="5">
        <f t="shared" si="1"/>
        <v>1101</v>
      </c>
      <c r="H41" s="5">
        <f t="shared" si="1"/>
        <v>486630975</v>
      </c>
      <c r="I41" s="28"/>
    </row>
    <row r="42" spans="1:9" ht="6" customHeight="1">
      <c r="B42" s="24" t="s">
        <v>42</v>
      </c>
      <c r="C42" s="30"/>
      <c r="D42" s="31"/>
      <c r="E42" s="30"/>
      <c r="F42" s="30"/>
      <c r="G42" s="31"/>
      <c r="H42" s="30"/>
      <c r="I42" s="4"/>
    </row>
    <row r="43" spans="1:9" s="9" customFormat="1" ht="9" customHeight="1">
      <c r="A43" s="9" t="s">
        <v>56</v>
      </c>
      <c r="C43" s="19"/>
      <c r="D43" s="18"/>
      <c r="E43" s="19"/>
      <c r="F43" s="19"/>
      <c r="G43" s="18"/>
      <c r="H43" s="19"/>
      <c r="I43" s="10"/>
    </row>
    <row r="44" spans="1:9" s="9" customFormat="1" ht="9" customHeight="1">
      <c r="B44" s="14" t="s">
        <v>98</v>
      </c>
      <c r="C44" s="17">
        <v>15137303</v>
      </c>
      <c r="D44" s="17">
        <v>191709</v>
      </c>
      <c r="E44" s="17">
        <v>504289</v>
      </c>
      <c r="F44" s="17">
        <v>68454</v>
      </c>
      <c r="G44" s="17">
        <v>36</v>
      </c>
      <c r="H44" s="17">
        <v>15901791</v>
      </c>
      <c r="I44" s="4"/>
    </row>
    <row r="45" spans="1:9" s="12" customFormat="1" ht="9" customHeight="1">
      <c r="B45" s="14" t="s">
        <v>55</v>
      </c>
      <c r="C45" s="16">
        <v>2580498</v>
      </c>
      <c r="D45" s="16">
        <v>83804</v>
      </c>
      <c r="E45" s="16">
        <v>85967</v>
      </c>
      <c r="F45" s="16">
        <v>11669</v>
      </c>
      <c r="G45" s="16">
        <v>6</v>
      </c>
      <c r="H45" s="16">
        <v>2761944</v>
      </c>
      <c r="I45" s="29">
        <v>2060235</v>
      </c>
    </row>
    <row r="46" spans="1:9" s="12" customFormat="1" ht="9" customHeight="1">
      <c r="B46" s="14" t="s">
        <v>54</v>
      </c>
      <c r="C46" s="16">
        <v>2883814</v>
      </c>
      <c r="D46" s="16">
        <v>174826</v>
      </c>
      <c r="E46" s="16">
        <v>96072</v>
      </c>
      <c r="F46" s="16">
        <v>13041</v>
      </c>
      <c r="G46" s="16">
        <v>6</v>
      </c>
      <c r="H46" s="16">
        <v>3167759</v>
      </c>
      <c r="I46" s="16">
        <v>3318565</v>
      </c>
    </row>
    <row r="47" spans="1:9" s="12" customFormat="1" ht="9" customHeight="1">
      <c r="B47" s="14" t="s">
        <v>53</v>
      </c>
      <c r="C47" s="16">
        <v>109589731</v>
      </c>
      <c r="D47" s="16">
        <v>2522649</v>
      </c>
      <c r="E47" s="16">
        <v>3650909</v>
      </c>
      <c r="F47" s="16">
        <v>495591</v>
      </c>
      <c r="G47" s="16">
        <v>264</v>
      </c>
      <c r="H47" s="16">
        <v>116259144</v>
      </c>
      <c r="I47" s="16">
        <v>60139267</v>
      </c>
    </row>
    <row r="48" spans="1:9" s="12" customFormat="1" ht="9" customHeight="1">
      <c r="B48" s="14" t="s">
        <v>52</v>
      </c>
      <c r="C48" s="16">
        <v>9204448</v>
      </c>
      <c r="D48" s="16">
        <v>324904</v>
      </c>
      <c r="E48" s="16">
        <v>306640</v>
      </c>
      <c r="F48" s="16">
        <v>41624</v>
      </c>
      <c r="G48" s="16">
        <v>22</v>
      </c>
      <c r="H48" s="16">
        <v>9877638</v>
      </c>
      <c r="I48" s="16">
        <v>5192487</v>
      </c>
    </row>
    <row r="49" spans="1:9" s="12" customFormat="1" ht="9" customHeight="1">
      <c r="B49" s="14" t="s">
        <v>51</v>
      </c>
      <c r="C49" s="16">
        <v>80766041</v>
      </c>
      <c r="D49" s="16">
        <v>1517920</v>
      </c>
      <c r="E49" s="16">
        <v>2690667</v>
      </c>
      <c r="F49" s="16">
        <v>365244</v>
      </c>
      <c r="G49" s="16">
        <v>195</v>
      </c>
      <c r="H49" s="16">
        <v>85340067</v>
      </c>
      <c r="I49" s="16">
        <v>43455761</v>
      </c>
    </row>
    <row r="50" spans="1:9" s="12" customFormat="1" ht="9" customHeight="1">
      <c r="B50" s="14" t="s">
        <v>50</v>
      </c>
      <c r="C50" s="16">
        <v>208484144</v>
      </c>
      <c r="D50" s="16">
        <v>3277255</v>
      </c>
      <c r="E50" s="16">
        <v>6945511</v>
      </c>
      <c r="F50" s="16">
        <v>942816</v>
      </c>
      <c r="G50" s="16">
        <v>503</v>
      </c>
      <c r="H50" s="16">
        <v>219650229</v>
      </c>
      <c r="I50" s="16">
        <v>115676354</v>
      </c>
    </row>
    <row r="51" spans="1:9" s="12" customFormat="1" ht="9" customHeight="1">
      <c r="B51" s="14" t="s">
        <v>49</v>
      </c>
      <c r="C51" s="16">
        <v>29010992</v>
      </c>
      <c r="D51" s="16">
        <v>588160</v>
      </c>
      <c r="E51" s="16">
        <v>966482</v>
      </c>
      <c r="F51" s="16">
        <v>131194</v>
      </c>
      <c r="G51" s="16">
        <v>70</v>
      </c>
      <c r="H51" s="16">
        <v>30696898</v>
      </c>
      <c r="I51" s="16">
        <v>17333496</v>
      </c>
    </row>
    <row r="52" spans="1:9" s="12" customFormat="1" ht="9" customHeight="1">
      <c r="B52" s="14" t="s">
        <v>48</v>
      </c>
      <c r="C52" s="16">
        <v>983138825</v>
      </c>
      <c r="D52" s="16">
        <v>19929049</v>
      </c>
      <c r="E52" s="16">
        <v>32752619</v>
      </c>
      <c r="F52" s="16">
        <v>4445997</v>
      </c>
      <c r="G52" s="16">
        <v>2373</v>
      </c>
      <c r="H52" s="16">
        <v>1040268863</v>
      </c>
      <c r="I52" s="16">
        <v>535253879</v>
      </c>
    </row>
    <row r="53" spans="1:9" s="12" customFormat="1" ht="9" customHeight="1">
      <c r="B53" s="14" t="s">
        <v>47</v>
      </c>
      <c r="C53" s="16">
        <v>56377427</v>
      </c>
      <c r="D53" s="16">
        <v>994561</v>
      </c>
      <c r="E53" s="16">
        <v>1878176</v>
      </c>
      <c r="F53" s="16">
        <v>254952</v>
      </c>
      <c r="G53" s="16">
        <v>136</v>
      </c>
      <c r="H53" s="16">
        <v>59505252</v>
      </c>
      <c r="I53" s="16">
        <v>32513749</v>
      </c>
    </row>
    <row r="54" spans="1:9" ht="3" customHeight="1">
      <c r="B54" s="24"/>
      <c r="C54" s="36"/>
      <c r="D54" s="36"/>
      <c r="E54" s="36"/>
      <c r="F54" s="36"/>
      <c r="G54" s="36"/>
      <c r="H54" s="36"/>
      <c r="I54" s="36"/>
    </row>
    <row r="55" spans="1:9">
      <c r="B55" s="1" t="s">
        <v>1</v>
      </c>
      <c r="D55" s="2"/>
      <c r="G55" s="2"/>
    </row>
    <row r="56" spans="1:9">
      <c r="B56" s="1" t="s">
        <v>0</v>
      </c>
      <c r="D56" s="2"/>
      <c r="G56" s="2"/>
    </row>
    <row r="57" spans="1:9" s="12" customFormat="1" ht="5.45" customHeight="1">
      <c r="A57" s="1"/>
      <c r="B57" s="24"/>
      <c r="C57" s="16"/>
      <c r="D57" s="16"/>
      <c r="E57" s="16"/>
      <c r="F57" s="16"/>
      <c r="G57" s="16"/>
      <c r="H57" s="16"/>
      <c r="I57" s="16"/>
    </row>
    <row r="58" spans="1:9" s="12" customFormat="1" ht="9" customHeight="1">
      <c r="B58" s="14" t="s">
        <v>46</v>
      </c>
      <c r="C58" s="16">
        <v>25479952</v>
      </c>
      <c r="D58" s="16">
        <v>437371</v>
      </c>
      <c r="E58" s="16">
        <v>848847</v>
      </c>
      <c r="F58" s="16">
        <v>115226</v>
      </c>
      <c r="G58" s="16">
        <v>61</v>
      </c>
      <c r="H58" s="16">
        <v>26881457</v>
      </c>
      <c r="I58" s="16">
        <v>14936075</v>
      </c>
    </row>
    <row r="59" spans="1:9" s="12" customFormat="1" ht="9" customHeight="1">
      <c r="A59" s="9"/>
      <c r="B59" s="27" t="s">
        <v>45</v>
      </c>
      <c r="C59" s="16">
        <v>91687974</v>
      </c>
      <c r="D59" s="16">
        <v>1666904</v>
      </c>
      <c r="E59" s="16">
        <v>3054524</v>
      </c>
      <c r="F59" s="16">
        <v>414635</v>
      </c>
      <c r="G59" s="16">
        <v>221</v>
      </c>
      <c r="H59" s="16">
        <v>96824258</v>
      </c>
      <c r="I59" s="15"/>
    </row>
    <row r="60" spans="1:9" s="12" customFormat="1" ht="10.5" customHeight="1">
      <c r="B60" s="14" t="s">
        <v>44</v>
      </c>
      <c r="C60" s="13">
        <v>1545066</v>
      </c>
      <c r="D60" s="13">
        <v>65321</v>
      </c>
      <c r="E60" s="13">
        <v>51472</v>
      </c>
      <c r="F60" s="13">
        <v>6987</v>
      </c>
      <c r="G60" s="13">
        <v>3</v>
      </c>
      <c r="H60" s="13">
        <v>1668849</v>
      </c>
      <c r="I60" s="13"/>
    </row>
    <row r="61" spans="1:9" s="25" customFormat="1" ht="1.5" customHeight="1">
      <c r="B61" s="26" t="s">
        <v>42</v>
      </c>
      <c r="C61" s="4" t="s">
        <v>41</v>
      </c>
      <c r="D61" s="4" t="s">
        <v>41</v>
      </c>
      <c r="E61" s="4" t="s">
        <v>41</v>
      </c>
      <c r="F61" s="4" t="s">
        <v>41</v>
      </c>
      <c r="G61" s="4" t="s">
        <v>41</v>
      </c>
      <c r="H61" s="4" t="s">
        <v>41</v>
      </c>
      <c r="I61" s="4"/>
    </row>
    <row r="62" spans="1:9" s="9" customFormat="1" ht="12" customHeight="1">
      <c r="B62" s="11" t="s">
        <v>43</v>
      </c>
      <c r="C62" s="5">
        <f t="shared" ref="C62:H62" si="2">SUM(C44:C60)</f>
        <v>1615886215</v>
      </c>
      <c r="D62" s="5">
        <f t="shared" si="2"/>
        <v>31774433</v>
      </c>
      <c r="E62" s="5">
        <f t="shared" si="2"/>
        <v>53832175</v>
      </c>
      <c r="F62" s="5">
        <f t="shared" si="2"/>
        <v>7307430</v>
      </c>
      <c r="G62" s="5">
        <f t="shared" si="2"/>
        <v>3896</v>
      </c>
      <c r="H62" s="5">
        <f t="shared" si="2"/>
        <v>1708804149</v>
      </c>
      <c r="I62" s="10"/>
    </row>
    <row r="63" spans="1:9" ht="5.45" customHeight="1">
      <c r="B63" s="24" t="s">
        <v>42</v>
      </c>
      <c r="C63" s="2" t="s">
        <v>41</v>
      </c>
      <c r="D63" s="3" t="s">
        <v>41</v>
      </c>
      <c r="E63" s="2" t="s">
        <v>41</v>
      </c>
      <c r="F63" s="2" t="s">
        <v>41</v>
      </c>
      <c r="G63" s="3" t="s">
        <v>41</v>
      </c>
      <c r="H63" s="2" t="s">
        <v>41</v>
      </c>
      <c r="I63" s="4"/>
    </row>
    <row r="64" spans="1:9" s="9" customFormat="1" ht="9" customHeight="1">
      <c r="A64" s="9" t="s">
        <v>40</v>
      </c>
      <c r="C64" s="18"/>
      <c r="D64" s="18"/>
      <c r="E64" s="18"/>
      <c r="F64" s="18"/>
      <c r="G64" s="23"/>
      <c r="H64" s="37"/>
      <c r="I64" s="37"/>
    </row>
    <row r="65" spans="1:9" s="12" customFormat="1" ht="9" customHeight="1">
      <c r="B65" s="14" t="s">
        <v>39</v>
      </c>
      <c r="C65" s="17">
        <v>55048649</v>
      </c>
      <c r="D65" s="17">
        <v>1148932</v>
      </c>
      <c r="E65" s="17">
        <v>1833909</v>
      </c>
      <c r="F65" s="17">
        <v>248943</v>
      </c>
      <c r="G65" s="17">
        <v>132</v>
      </c>
      <c r="H65" s="17">
        <v>58280565</v>
      </c>
      <c r="I65" s="15"/>
    </row>
    <row r="66" spans="1:9" s="12" customFormat="1" ht="9" customHeight="1">
      <c r="B66" s="14" t="s">
        <v>38</v>
      </c>
      <c r="C66" s="16">
        <v>93311949</v>
      </c>
      <c r="D66" s="16">
        <v>4361081</v>
      </c>
      <c r="E66" s="16">
        <v>3108625</v>
      </c>
      <c r="F66" s="16">
        <v>421979</v>
      </c>
      <c r="G66" s="16">
        <v>225</v>
      </c>
      <c r="H66" s="16">
        <v>101203859</v>
      </c>
      <c r="I66" s="15"/>
    </row>
    <row r="67" spans="1:9" s="12" customFormat="1" ht="9" customHeight="1">
      <c r="B67" s="14" t="s">
        <v>37</v>
      </c>
      <c r="C67" s="16">
        <v>135672754</v>
      </c>
      <c r="D67" s="16">
        <v>2360770</v>
      </c>
      <c r="E67" s="16">
        <v>4519848</v>
      </c>
      <c r="F67" s="16">
        <v>613545</v>
      </c>
      <c r="G67" s="16">
        <v>327</v>
      </c>
      <c r="H67" s="16">
        <v>143167244</v>
      </c>
      <c r="I67" s="15"/>
    </row>
    <row r="68" spans="1:9" s="12" customFormat="1" ht="9" customHeight="1">
      <c r="B68" s="14" t="s">
        <v>36</v>
      </c>
      <c r="C68" s="16">
        <v>141620849</v>
      </c>
      <c r="D68" s="16">
        <v>2876081</v>
      </c>
      <c r="E68" s="16">
        <v>4718004</v>
      </c>
      <c r="F68" s="16">
        <v>640444</v>
      </c>
      <c r="G68" s="16">
        <v>341</v>
      </c>
      <c r="H68" s="16">
        <v>149855719</v>
      </c>
      <c r="I68" s="15"/>
    </row>
    <row r="69" spans="1:9" s="12" customFormat="1" ht="10.5" customHeight="1">
      <c r="B69" s="14" t="s">
        <v>35</v>
      </c>
      <c r="C69" s="13">
        <v>37155794</v>
      </c>
      <c r="D69" s="13">
        <v>625785</v>
      </c>
      <c r="E69" s="13">
        <v>1237820</v>
      </c>
      <c r="F69" s="13">
        <v>168027</v>
      </c>
      <c r="G69" s="13">
        <v>89</v>
      </c>
      <c r="H69" s="13">
        <v>39187515</v>
      </c>
      <c r="I69" s="15"/>
    </row>
    <row r="70" spans="1:9" s="9" customFormat="1" ht="12" customHeight="1">
      <c r="B70" s="22" t="s">
        <v>34</v>
      </c>
      <c r="C70" s="5">
        <f t="shared" ref="C70:H70" si="3">SUM(C65:C69)</f>
        <v>462809995</v>
      </c>
      <c r="D70" s="5">
        <f t="shared" si="3"/>
        <v>11372649</v>
      </c>
      <c r="E70" s="5">
        <f t="shared" si="3"/>
        <v>15418206</v>
      </c>
      <c r="F70" s="5">
        <f t="shared" si="3"/>
        <v>2092938</v>
      </c>
      <c r="G70" s="5">
        <f t="shared" si="3"/>
        <v>1114</v>
      </c>
      <c r="H70" s="5">
        <f t="shared" si="3"/>
        <v>491694902</v>
      </c>
      <c r="I70" s="10"/>
    </row>
    <row r="71" spans="1:9" s="9" customFormat="1" ht="6.6" customHeight="1">
      <c r="A71" s="1"/>
      <c r="B71" s="21"/>
      <c r="C71" s="20"/>
      <c r="D71" s="20"/>
      <c r="E71" s="20"/>
      <c r="F71" s="20"/>
      <c r="G71" s="20"/>
      <c r="H71" s="20"/>
      <c r="I71" s="10"/>
    </row>
    <row r="72" spans="1:9" s="9" customFormat="1" ht="9" customHeight="1">
      <c r="A72" s="9" t="s">
        <v>33</v>
      </c>
      <c r="C72" s="18"/>
      <c r="D72" s="18"/>
      <c r="E72" s="19"/>
      <c r="F72" s="19"/>
      <c r="G72" s="18"/>
      <c r="H72" s="37"/>
      <c r="I72" s="37"/>
    </row>
    <row r="73" spans="1:9" s="12" customFormat="1" ht="9" customHeight="1">
      <c r="B73" s="14" t="s">
        <v>32</v>
      </c>
      <c r="C73" s="17">
        <v>3062</v>
      </c>
      <c r="D73" s="17">
        <v>54</v>
      </c>
      <c r="E73" s="17">
        <v>102</v>
      </c>
      <c r="F73" s="17">
        <v>13</v>
      </c>
      <c r="G73" s="17">
        <v>0</v>
      </c>
      <c r="H73" s="17">
        <v>3231</v>
      </c>
      <c r="I73" s="15"/>
    </row>
    <row r="74" spans="1:9" s="12" customFormat="1" ht="9" customHeight="1">
      <c r="B74" s="14" t="s">
        <v>31</v>
      </c>
      <c r="C74" s="16">
        <v>250329</v>
      </c>
      <c r="D74" s="16">
        <v>8710</v>
      </c>
      <c r="E74" s="16">
        <v>8339</v>
      </c>
      <c r="F74" s="16">
        <v>1132</v>
      </c>
      <c r="G74" s="16">
        <v>0</v>
      </c>
      <c r="H74" s="16">
        <v>268510</v>
      </c>
      <c r="I74" s="15"/>
    </row>
    <row r="75" spans="1:9" s="12" customFormat="1" ht="9" customHeight="1">
      <c r="B75" s="14" t="s">
        <v>30</v>
      </c>
      <c r="C75" s="16">
        <v>240573</v>
      </c>
      <c r="D75" s="16">
        <v>8456</v>
      </c>
      <c r="E75" s="16">
        <v>8014</v>
      </c>
      <c r="F75" s="16">
        <v>1087</v>
      </c>
      <c r="G75" s="16">
        <v>0</v>
      </c>
      <c r="H75" s="16">
        <v>258130</v>
      </c>
      <c r="I75" s="15"/>
    </row>
    <row r="76" spans="1:9" s="12" customFormat="1" ht="9" customHeight="1">
      <c r="B76" s="14" t="s">
        <v>29</v>
      </c>
      <c r="C76" s="16">
        <v>925</v>
      </c>
      <c r="D76" s="16">
        <v>15</v>
      </c>
      <c r="E76" s="16">
        <v>30</v>
      </c>
      <c r="F76" s="16">
        <v>4</v>
      </c>
      <c r="G76" s="16">
        <v>0</v>
      </c>
      <c r="H76" s="16">
        <v>974</v>
      </c>
      <c r="I76" s="15"/>
    </row>
    <row r="77" spans="1:9" s="12" customFormat="1" ht="9" customHeight="1">
      <c r="B77" s="14" t="s">
        <v>28</v>
      </c>
      <c r="C77" s="16">
        <v>333939</v>
      </c>
      <c r="D77" s="16">
        <v>10503</v>
      </c>
      <c r="E77" s="16">
        <v>11124</v>
      </c>
      <c r="F77" s="16">
        <v>1510</v>
      </c>
      <c r="G77" s="16">
        <v>0</v>
      </c>
      <c r="H77" s="16">
        <v>357076</v>
      </c>
      <c r="I77" s="15"/>
    </row>
    <row r="78" spans="1:9" s="12" customFormat="1" ht="9" customHeight="1">
      <c r="B78" s="14" t="s">
        <v>27</v>
      </c>
      <c r="C78" s="16">
        <v>10101292</v>
      </c>
      <c r="D78" s="16">
        <v>257723</v>
      </c>
      <c r="E78" s="16">
        <v>336517</v>
      </c>
      <c r="F78" s="16">
        <v>45680</v>
      </c>
      <c r="G78" s="16">
        <v>24</v>
      </c>
      <c r="H78" s="16">
        <v>10741236</v>
      </c>
      <c r="I78" s="15"/>
    </row>
    <row r="79" spans="1:9" s="12" customFormat="1" ht="9" customHeight="1">
      <c r="B79" s="14" t="s">
        <v>26</v>
      </c>
      <c r="C79" s="16">
        <v>146423</v>
      </c>
      <c r="D79" s="16">
        <v>2602</v>
      </c>
      <c r="E79" s="16">
        <v>4878</v>
      </c>
      <c r="F79" s="16">
        <v>662</v>
      </c>
      <c r="G79" s="16">
        <v>0</v>
      </c>
      <c r="H79" s="16">
        <v>154565</v>
      </c>
      <c r="I79" s="15"/>
    </row>
    <row r="80" spans="1:9" s="12" customFormat="1" ht="9" customHeight="1">
      <c r="B80" s="14" t="s">
        <v>25</v>
      </c>
      <c r="C80" s="16">
        <v>196774</v>
      </c>
      <c r="D80" s="16">
        <v>3553</v>
      </c>
      <c r="E80" s="16">
        <v>6555</v>
      </c>
      <c r="F80" s="16">
        <v>889</v>
      </c>
      <c r="G80" s="16">
        <v>0</v>
      </c>
      <c r="H80" s="16">
        <v>207771</v>
      </c>
      <c r="I80" s="15"/>
    </row>
    <row r="81" spans="2:9" s="12" customFormat="1" ht="9" customHeight="1">
      <c r="B81" s="14" t="s">
        <v>24</v>
      </c>
      <c r="C81" s="16">
        <v>569</v>
      </c>
      <c r="D81" s="16">
        <v>6</v>
      </c>
      <c r="E81" s="16">
        <v>18</v>
      </c>
      <c r="F81" s="16">
        <v>2</v>
      </c>
      <c r="G81" s="16">
        <v>0</v>
      </c>
      <c r="H81" s="16">
        <v>595</v>
      </c>
      <c r="I81" s="15"/>
    </row>
    <row r="82" spans="2:9" s="12" customFormat="1" ht="9" customHeight="1">
      <c r="B82" s="14" t="s">
        <v>23</v>
      </c>
      <c r="C82" s="16">
        <v>47587180</v>
      </c>
      <c r="D82" s="16">
        <v>1214328</v>
      </c>
      <c r="E82" s="16">
        <v>1585335</v>
      </c>
      <c r="F82" s="16">
        <v>215201</v>
      </c>
      <c r="G82" s="16">
        <v>114</v>
      </c>
      <c r="H82" s="16">
        <v>50602158</v>
      </c>
      <c r="I82" s="15"/>
    </row>
    <row r="83" spans="2:9" s="12" customFormat="1" ht="9" customHeight="1">
      <c r="B83" s="14" t="s">
        <v>22</v>
      </c>
      <c r="C83" s="16">
        <v>11952309</v>
      </c>
      <c r="D83" s="16">
        <v>304936</v>
      </c>
      <c r="E83" s="16">
        <v>398183</v>
      </c>
      <c r="F83" s="16">
        <v>54051</v>
      </c>
      <c r="G83" s="16">
        <v>28</v>
      </c>
      <c r="H83" s="16">
        <v>12709507</v>
      </c>
      <c r="I83" s="15"/>
    </row>
    <row r="84" spans="2:9" s="12" customFormat="1" ht="9" customHeight="1">
      <c r="B84" s="14" t="s">
        <v>21</v>
      </c>
      <c r="C84" s="16">
        <v>1139</v>
      </c>
      <c r="D84" s="16">
        <v>21</v>
      </c>
      <c r="E84" s="16">
        <v>37</v>
      </c>
      <c r="F84" s="16">
        <v>5</v>
      </c>
      <c r="G84" s="16">
        <v>0</v>
      </c>
      <c r="H84" s="16">
        <v>1202</v>
      </c>
      <c r="I84" s="15"/>
    </row>
    <row r="85" spans="2:9" s="12" customFormat="1" ht="9" customHeight="1">
      <c r="B85" s="14" t="s">
        <v>20</v>
      </c>
      <c r="C85" s="16">
        <v>1209987</v>
      </c>
      <c r="D85" s="16">
        <v>41717</v>
      </c>
      <c r="E85" s="16">
        <v>40309</v>
      </c>
      <c r="F85" s="16">
        <v>5471</v>
      </c>
      <c r="G85" s="16">
        <v>2</v>
      </c>
      <c r="H85" s="16">
        <v>1297486</v>
      </c>
      <c r="I85" s="15"/>
    </row>
    <row r="86" spans="2:9" s="12" customFormat="1" ht="9" customHeight="1">
      <c r="B86" s="14" t="s">
        <v>19</v>
      </c>
      <c r="C86" s="16">
        <v>1203933</v>
      </c>
      <c r="D86" s="16">
        <v>42072</v>
      </c>
      <c r="E86" s="16">
        <v>40108</v>
      </c>
      <c r="F86" s="16">
        <v>5444</v>
      </c>
      <c r="G86" s="16">
        <v>2</v>
      </c>
      <c r="H86" s="16">
        <v>1291559</v>
      </c>
      <c r="I86" s="15"/>
    </row>
    <row r="87" spans="2:9" s="12" customFormat="1" ht="9" customHeight="1">
      <c r="B87" s="14" t="s">
        <v>18</v>
      </c>
      <c r="C87" s="16">
        <v>528648</v>
      </c>
      <c r="D87" s="16">
        <v>11314</v>
      </c>
      <c r="E87" s="16">
        <v>17611</v>
      </c>
      <c r="F87" s="16">
        <v>2390</v>
      </c>
      <c r="G87" s="16">
        <v>1</v>
      </c>
      <c r="H87" s="16">
        <v>559964</v>
      </c>
      <c r="I87" s="15"/>
    </row>
    <row r="88" spans="2:9" s="12" customFormat="1" ht="9" customHeight="1">
      <c r="B88" s="14" t="s">
        <v>17</v>
      </c>
      <c r="C88" s="16">
        <v>5270</v>
      </c>
      <c r="D88" s="16">
        <v>123</v>
      </c>
      <c r="E88" s="16">
        <v>175</v>
      </c>
      <c r="F88" s="16">
        <v>23</v>
      </c>
      <c r="G88" s="16">
        <v>0</v>
      </c>
      <c r="H88" s="16">
        <v>5591</v>
      </c>
      <c r="I88" s="15"/>
    </row>
    <row r="89" spans="2:9" s="12" customFormat="1" ht="9" customHeight="1">
      <c r="B89" s="14" t="s">
        <v>16</v>
      </c>
      <c r="C89" s="16">
        <v>20012</v>
      </c>
      <c r="D89" s="16">
        <v>363</v>
      </c>
      <c r="E89" s="16">
        <v>666</v>
      </c>
      <c r="F89" s="16">
        <v>90</v>
      </c>
      <c r="G89" s="16">
        <v>0</v>
      </c>
      <c r="H89" s="16">
        <v>21131</v>
      </c>
      <c r="I89" s="15"/>
    </row>
    <row r="90" spans="2:9" s="12" customFormat="1" ht="9" customHeight="1">
      <c r="B90" s="14" t="s">
        <v>15</v>
      </c>
      <c r="C90" s="16">
        <v>38172</v>
      </c>
      <c r="D90" s="16">
        <v>820</v>
      </c>
      <c r="E90" s="16">
        <v>1271</v>
      </c>
      <c r="F90" s="16">
        <v>172</v>
      </c>
      <c r="G90" s="16">
        <v>0</v>
      </c>
      <c r="H90" s="16">
        <v>40435</v>
      </c>
      <c r="I90" s="15"/>
    </row>
    <row r="91" spans="2:9" s="12" customFormat="1" ht="9" customHeight="1">
      <c r="B91" s="14" t="s">
        <v>14</v>
      </c>
      <c r="C91" s="16">
        <v>13816</v>
      </c>
      <c r="D91" s="16">
        <v>266</v>
      </c>
      <c r="E91" s="16">
        <v>460</v>
      </c>
      <c r="F91" s="16">
        <v>62</v>
      </c>
      <c r="G91" s="16">
        <v>0</v>
      </c>
      <c r="H91" s="16">
        <v>14604</v>
      </c>
      <c r="I91" s="15"/>
    </row>
    <row r="92" spans="2:9" s="12" customFormat="1" ht="9" customHeight="1">
      <c r="B92" s="14" t="s">
        <v>13</v>
      </c>
      <c r="C92" s="16">
        <v>4273</v>
      </c>
      <c r="D92" s="16">
        <v>131</v>
      </c>
      <c r="E92" s="16">
        <v>142</v>
      </c>
      <c r="F92" s="16">
        <v>19</v>
      </c>
      <c r="G92" s="16">
        <v>0</v>
      </c>
      <c r="H92" s="16">
        <v>4565</v>
      </c>
      <c r="I92" s="15"/>
    </row>
    <row r="93" spans="2:9" s="12" customFormat="1" ht="9" customHeight="1">
      <c r="B93" s="14" t="s">
        <v>12</v>
      </c>
      <c r="C93" s="16">
        <v>147420</v>
      </c>
      <c r="D93" s="16">
        <v>2574</v>
      </c>
      <c r="E93" s="16">
        <v>4911</v>
      </c>
      <c r="F93" s="16">
        <v>666</v>
      </c>
      <c r="G93" s="16">
        <v>0</v>
      </c>
      <c r="H93" s="16">
        <v>155571</v>
      </c>
      <c r="I93" s="15"/>
    </row>
    <row r="94" spans="2:9" s="12" customFormat="1" ht="9" customHeight="1">
      <c r="B94" s="14" t="s">
        <v>11</v>
      </c>
      <c r="C94" s="16">
        <v>8335166</v>
      </c>
      <c r="D94" s="16">
        <v>292572</v>
      </c>
      <c r="E94" s="16">
        <v>277680</v>
      </c>
      <c r="F94" s="16">
        <v>37693</v>
      </c>
      <c r="G94" s="16">
        <v>20</v>
      </c>
      <c r="H94" s="16">
        <v>8943131</v>
      </c>
      <c r="I94" s="15"/>
    </row>
    <row r="95" spans="2:9" s="12" customFormat="1" ht="9" customHeight="1">
      <c r="B95" s="14" t="s">
        <v>10</v>
      </c>
      <c r="C95" s="16">
        <v>7850388</v>
      </c>
      <c r="D95" s="16">
        <v>141170</v>
      </c>
      <c r="E95" s="16">
        <v>261530</v>
      </c>
      <c r="F95" s="16">
        <v>35501</v>
      </c>
      <c r="G95" s="16">
        <v>18</v>
      </c>
      <c r="H95" s="16">
        <v>8288607</v>
      </c>
      <c r="I95" s="15"/>
    </row>
    <row r="96" spans="2:9" s="12" customFormat="1" ht="9" customHeight="1">
      <c r="B96" s="14" t="s">
        <v>9</v>
      </c>
      <c r="C96" s="16">
        <v>4842</v>
      </c>
      <c r="D96" s="16">
        <v>91</v>
      </c>
      <c r="E96" s="16">
        <v>161</v>
      </c>
      <c r="F96" s="16">
        <v>21</v>
      </c>
      <c r="G96" s="16">
        <v>0</v>
      </c>
      <c r="H96" s="16">
        <v>5115</v>
      </c>
      <c r="I96" s="15"/>
    </row>
    <row r="97" spans="2:9" s="12" customFormat="1" ht="9" customHeight="1">
      <c r="B97" s="14" t="s">
        <v>8</v>
      </c>
      <c r="C97" s="16">
        <v>30325598</v>
      </c>
      <c r="D97" s="16">
        <v>773803</v>
      </c>
      <c r="E97" s="16">
        <v>1010277</v>
      </c>
      <c r="F97" s="16">
        <v>137139</v>
      </c>
      <c r="G97" s="16">
        <v>73</v>
      </c>
      <c r="H97" s="16">
        <v>32246890</v>
      </c>
      <c r="I97" s="15"/>
    </row>
    <row r="98" spans="2:9" s="12" customFormat="1" ht="9" customHeight="1">
      <c r="B98" s="14" t="s">
        <v>7</v>
      </c>
      <c r="C98" s="16">
        <v>16380</v>
      </c>
      <c r="D98" s="16">
        <v>330</v>
      </c>
      <c r="E98" s="16">
        <v>545</v>
      </c>
      <c r="F98" s="16">
        <v>74</v>
      </c>
      <c r="G98" s="16">
        <v>0</v>
      </c>
      <c r="H98" s="16">
        <v>17329</v>
      </c>
      <c r="I98" s="15"/>
    </row>
    <row r="99" spans="2:9" s="12" customFormat="1" ht="9" customHeight="1">
      <c r="B99" s="14" t="s">
        <v>6</v>
      </c>
      <c r="C99" s="16">
        <v>5623128</v>
      </c>
      <c r="D99" s="16">
        <v>193017</v>
      </c>
      <c r="E99" s="16">
        <v>187330</v>
      </c>
      <c r="F99" s="16">
        <v>25429</v>
      </c>
      <c r="G99" s="16">
        <v>13</v>
      </c>
      <c r="H99" s="16">
        <v>6028917</v>
      </c>
      <c r="I99" s="15"/>
    </row>
    <row r="100" spans="2:9" s="12" customFormat="1" ht="9" customHeight="1">
      <c r="B100" s="14" t="s">
        <v>5</v>
      </c>
      <c r="C100" s="16">
        <v>5437037</v>
      </c>
      <c r="D100" s="16">
        <v>189667</v>
      </c>
      <c r="E100" s="16">
        <v>181131</v>
      </c>
      <c r="F100" s="16">
        <v>24587</v>
      </c>
      <c r="G100" s="16">
        <v>13</v>
      </c>
      <c r="H100" s="16">
        <v>5832435</v>
      </c>
      <c r="I100" s="15"/>
    </row>
    <row r="101" spans="2:9" s="12" customFormat="1" ht="11.25" customHeight="1">
      <c r="B101" s="14" t="s">
        <v>4</v>
      </c>
      <c r="C101" s="13">
        <v>496742</v>
      </c>
      <c r="D101" s="13">
        <v>16896</v>
      </c>
      <c r="E101" s="13">
        <v>16548</v>
      </c>
      <c r="F101" s="13">
        <v>2246</v>
      </c>
      <c r="G101" s="13">
        <v>1</v>
      </c>
      <c r="H101" s="13">
        <v>532433</v>
      </c>
      <c r="I101" s="13"/>
    </row>
    <row r="102" spans="2:9" s="9" customFormat="1" ht="12" customHeight="1">
      <c r="B102" s="11" t="s">
        <v>3</v>
      </c>
      <c r="C102" s="5">
        <f t="shared" ref="C102:H102" si="4">SUM(C73:C101)</f>
        <v>132075326</v>
      </c>
      <c r="D102" s="5">
        <f t="shared" si="4"/>
        <v>3517833</v>
      </c>
      <c r="E102" s="5">
        <f t="shared" si="4"/>
        <v>4399987</v>
      </c>
      <c r="F102" s="5">
        <f t="shared" si="4"/>
        <v>597263</v>
      </c>
      <c r="G102" s="5">
        <f t="shared" si="4"/>
        <v>309</v>
      </c>
      <c r="H102" s="5">
        <f t="shared" si="4"/>
        <v>140590718</v>
      </c>
      <c r="I102" s="10"/>
    </row>
    <row r="103" spans="2:9" ht="7.15" customHeight="1">
      <c r="C103" s="7"/>
      <c r="D103" s="8"/>
      <c r="E103" s="7"/>
      <c r="F103" s="7"/>
      <c r="G103" s="8"/>
      <c r="H103" s="7"/>
      <c r="I103" s="4"/>
    </row>
    <row r="104" spans="2:9" ht="12" customHeight="1">
      <c r="B104" s="6" t="s">
        <v>2</v>
      </c>
      <c r="C104" s="5">
        <v>862263168</v>
      </c>
      <c r="D104" s="5">
        <v>86962</v>
      </c>
      <c r="E104" s="5">
        <v>28725726</v>
      </c>
      <c r="F104" s="5">
        <v>3899367</v>
      </c>
      <c r="G104" s="5">
        <v>2081</v>
      </c>
      <c r="H104" s="5">
        <v>894977304</v>
      </c>
      <c r="I104" s="4"/>
    </row>
    <row r="105" spans="2:9" ht="4.1500000000000004" customHeight="1"/>
    <row r="106" spans="2:9">
      <c r="B106" s="1" t="s">
        <v>1</v>
      </c>
      <c r="D106" s="2"/>
      <c r="G106" s="2"/>
    </row>
    <row r="107" spans="2:9">
      <c r="B107" s="1" t="s">
        <v>0</v>
      </c>
      <c r="D107" s="2"/>
      <c r="G107" s="2"/>
    </row>
    <row r="108" spans="2:9">
      <c r="B108" s="1" t="s">
        <v>99</v>
      </c>
    </row>
  </sheetData>
  <mergeCells count="6">
    <mergeCell ref="H72:I72"/>
    <mergeCell ref="B1:H1"/>
    <mergeCell ref="B2:H2"/>
    <mergeCell ref="F4:G4"/>
    <mergeCell ref="H5:I5"/>
    <mergeCell ref="H64:I64"/>
  </mergeCells>
  <printOptions horizontalCentered="1"/>
  <pageMargins left="0.75" right="0.75" top="0.74" bottom="0.75" header="0.5" footer="0.5"/>
  <pageSetup firstPageNumber="100" fitToHeight="0" orientation="landscape" useFirstPageNumber="1" r:id="rId1"/>
  <headerFooter alignWithMargins="0">
    <oddHeader>&amp;C&amp;"Arial,Italic"&amp;9Table 17</oddHeader>
    <oddFooter>&amp;L&amp;"Arial,Regular"&amp;9&amp;K00-024       ~County of San Diego~&amp;C&amp;10&amp;P</oddFooter>
  </headerFooter>
  <rowBreaks count="1" manualBreakCount="1">
    <brk id="56" max="8" man="1"/>
  </rowBreaks>
  <ignoredErrors>
    <ignoredError sqref="C41 D41:H41 H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School</vt:lpstr>
      <vt:lpstr>School!Print_Area</vt:lpstr>
      <vt:lpstr>School!Print_Titles</vt:lpstr>
    </vt:vector>
  </TitlesOfParts>
  <Company>The 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rgreene</dc:creator>
  <cp:lastModifiedBy>Greene, Rebecca</cp:lastModifiedBy>
  <cp:lastPrinted>2026-07-18T20:20:21Z</cp:lastPrinted>
  <dcterms:created xsi:type="dcterms:W3CDTF">2015-02-23T17:13:11Z</dcterms:created>
  <dcterms:modified xsi:type="dcterms:W3CDTF">2026-07-18T20:20:26Z</dcterms:modified>
</cp:coreProperties>
</file>