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FBEB948A-619D-4A1D-819D-509A0165C6C7}" xr6:coauthVersionLast="47" xr6:coauthVersionMax="47" xr10:uidLastSave="{00000000-0000-0000-0000-000000000000}"/>
  <bookViews>
    <workbookView xWindow="-23148" yWindow="1620" windowWidth="23256" windowHeight="13896" tabRatio="900" xr2:uid="{00000000-000D-0000-FFFF-FFFF00000000}"/>
  </bookViews>
  <sheets>
    <sheet name="Special District" sheetId="11" r:id="rId1"/>
    <sheet name="Sheet1" sheetId="12" r:id="rId2"/>
  </sheets>
  <definedNames>
    <definedName name="_xlnm.Print_Area" localSheetId="0">'Special District'!$A$1:$G$190</definedName>
    <definedName name="_xlnm.Print_Titles" localSheetId="0">'Special District'!$4:$6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3" i="11" l="1"/>
  <c r="I139" i="11"/>
  <c r="G153" i="11" l="1"/>
  <c r="I122" i="11"/>
  <c r="I116" i="11"/>
  <c r="I115" i="11"/>
  <c r="I66" i="11"/>
  <c r="I57" i="11"/>
  <c r="I46" i="11"/>
  <c r="I39" i="11"/>
  <c r="I37" i="11"/>
  <c r="I40" i="11"/>
  <c r="I19" i="11"/>
  <c r="I28" i="11"/>
  <c r="I29" i="11"/>
  <c r="I30" i="11"/>
  <c r="I38" i="11"/>
  <c r="I18" i="11"/>
  <c r="I33" i="11"/>
  <c r="I23" i="11"/>
  <c r="I31" i="11"/>
  <c r="I36" i="11"/>
  <c r="I20" i="11"/>
  <c r="I34" i="11"/>
  <c r="I35" i="11"/>
  <c r="I32" i="11"/>
  <c r="I24" i="11"/>
  <c r="I22" i="11"/>
  <c r="I21" i="11"/>
  <c r="I27" i="11"/>
  <c r="I26" i="11"/>
  <c r="I25" i="11"/>
  <c r="I127" i="11"/>
  <c r="I62" i="11"/>
  <c r="I63" i="11"/>
  <c r="I121" i="11"/>
  <c r="I120" i="11"/>
  <c r="I119" i="11"/>
  <c r="I114" i="11"/>
  <c r="I109" i="11"/>
  <c r="I65" i="11"/>
  <c r="I61" i="11"/>
  <c r="I60" i="11"/>
  <c r="I56" i="11"/>
  <c r="I12" i="11"/>
  <c r="I135" i="11"/>
  <c r="I53" i="11"/>
  <c r="I11" i="11"/>
  <c r="I10" i="11"/>
  <c r="I131" i="11"/>
  <c r="I126" i="11"/>
  <c r="I52" i="11"/>
  <c r="I43" i="11"/>
  <c r="I128" i="11"/>
  <c r="I118" i="11"/>
  <c r="I133" i="11"/>
  <c r="I64" i="11"/>
  <c r="I45" i="11"/>
  <c r="I42" i="11"/>
  <c r="I108" i="11"/>
  <c r="I58" i="11"/>
  <c r="I134" i="11"/>
  <c r="I55" i="11"/>
  <c r="I130" i="11"/>
  <c r="I129" i="11"/>
  <c r="I117" i="11"/>
  <c r="I54" i="11"/>
  <c r="I47" i="11"/>
  <c r="I59" i="11"/>
  <c r="I41" i="11"/>
  <c r="I9" i="11"/>
  <c r="I8" i="11"/>
  <c r="I17" i="11"/>
  <c r="I16" i="11"/>
  <c r="I123" i="11"/>
  <c r="I107" i="11"/>
  <c r="I106" i="11"/>
  <c r="I105" i="11"/>
  <c r="I104" i="11"/>
  <c r="I15" i="11"/>
  <c r="I14" i="11"/>
  <c r="I103" i="11"/>
  <c r="I102" i="11"/>
  <c r="I101" i="11"/>
  <c r="I100" i="11"/>
  <c r="I96" i="11"/>
  <c r="I95" i="11"/>
  <c r="I94" i="11"/>
  <c r="I93" i="11"/>
  <c r="I92" i="11"/>
  <c r="I91" i="11"/>
  <c r="I87" i="11"/>
  <c r="I86" i="11"/>
  <c r="I85" i="11"/>
  <c r="I84" i="11"/>
  <c r="I83" i="11"/>
  <c r="I82" i="11"/>
  <c r="I81" i="11"/>
  <c r="I79" i="11"/>
  <c r="I13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124" i="11"/>
  <c r="F153" i="11" l="1"/>
  <c r="E153" i="11"/>
  <c r="D153" i="11"/>
  <c r="C153" i="11"/>
  <c r="I150" i="11"/>
  <c r="I149" i="11"/>
  <c r="I142" i="11"/>
  <c r="I141" i="11"/>
  <c r="I140" i="11"/>
  <c r="I110" i="11"/>
  <c r="I111" i="11"/>
  <c r="I80" i="11"/>
</calcChain>
</file>

<file path=xl/sharedStrings.xml><?xml version="1.0" encoding="utf-8"?>
<sst xmlns="http://schemas.openxmlformats.org/spreadsheetml/2006/main" count="156" uniqueCount="148">
  <si>
    <t xml:space="preserve">CWA VISTA IRRIGATION                  </t>
  </si>
  <si>
    <t xml:space="preserve">RANCHO SANTA FE CSD - LANDSCAPE MAINT </t>
  </si>
  <si>
    <t xml:space="preserve">WHISPERING PALMS SEWER IMP DIST NO. 1 </t>
  </si>
  <si>
    <t>SECURED</t>
  </si>
  <si>
    <t>UNSECURED</t>
  </si>
  <si>
    <t>TOTAL</t>
  </si>
  <si>
    <t>STATE</t>
  </si>
  <si>
    <t>- - - HOMEOWNERS - - -</t>
  </si>
  <si>
    <t xml:space="preserve">SANTA FE IRRIGATION                   </t>
  </si>
  <si>
    <t xml:space="preserve">VISTA IRRIGATION                      </t>
  </si>
  <si>
    <t xml:space="preserve">CWA FALLBROOK PUBLIC UTILITY          </t>
  </si>
  <si>
    <t xml:space="preserve">CWA CITY OF NATIONAL CITY             </t>
  </si>
  <si>
    <t xml:space="preserve">CWA CITY OF OCEANSIDE                 </t>
  </si>
  <si>
    <t xml:space="preserve">CWA CITY OF SAN DIEGO                 </t>
  </si>
  <si>
    <t xml:space="preserve">CWA CITY OF ESCONDIDO                 </t>
  </si>
  <si>
    <t xml:space="preserve">CWA SOUTH BAY IRRIGATION              </t>
  </si>
  <si>
    <t xml:space="preserve">CWA CITY OF DEL MAR                   </t>
  </si>
  <si>
    <t>SPECIAL DISTRICTS</t>
  </si>
  <si>
    <t>UNITARY*</t>
  </si>
  <si>
    <t xml:space="preserve">    TOTAL SPECIAL DISTRICTS                             </t>
  </si>
  <si>
    <t xml:space="preserve">NORTH COUNTY CEMETERY                 </t>
  </si>
  <si>
    <t xml:space="preserve">OTAY WATER IMP DIST B - WATER SERVICE </t>
  </si>
  <si>
    <t xml:space="preserve">RAINBOW MUNI WATER IMP DIST A         </t>
  </si>
  <si>
    <t xml:space="preserve">RAINBOW MUNI WATER IMP DIST C         </t>
  </si>
  <si>
    <t xml:space="preserve">RAMONA MUNI WATER IMP DIST A          </t>
  </si>
  <si>
    <t xml:space="preserve">TRI CITY HOSPITAL DISTRICT MAINT      </t>
  </si>
  <si>
    <t xml:space="preserve">YUIMA MUNI WATER-IMP DIST A FOR WATER </t>
  </si>
  <si>
    <t xml:space="preserve"> revenue from unitary qualified electric allocated in accordance with Senate Bill 1317.</t>
  </si>
  <si>
    <t>*Includes revenue from unitary property or regulated railway companies allocated in accordance with Assembly Bill 2670 (Chapter 791, Statutes of 2006) and</t>
  </si>
  <si>
    <t>ALPINE FIRE PROTECTION</t>
  </si>
  <si>
    <t>BONITA-SUNNYSIDE FIRE PROTECTION</t>
  </si>
  <si>
    <t>BORREGO (CALIF) WATER</t>
  </si>
  <si>
    <t>CANEBRAKE COUNTY WATER</t>
  </si>
  <si>
    <t>CARLSBAD MUNICIPAL WATER</t>
  </si>
  <si>
    <t>CWA CARLSBAD MUNI WATER</t>
  </si>
  <si>
    <t>CWA HELIX WATER</t>
  </si>
  <si>
    <t>CWA LAKESIDE WATER</t>
  </si>
  <si>
    <t>CWA OLIVENHAIN MUNI WATER</t>
  </si>
  <si>
    <t>CWA OTAY WATER</t>
  </si>
  <si>
    <t>CWA PADRE DAM MUNI WATER</t>
  </si>
  <si>
    <t>CWA RAINBOW MUNI WATER</t>
  </si>
  <si>
    <t>CWA RAMONA MUNI WATER</t>
  </si>
  <si>
    <t>CWA RINCON DEL DIABLO MUNI WATER</t>
  </si>
  <si>
    <t>CWA SAN DIEGUITO WATER</t>
  </si>
  <si>
    <t>CWA SANTA FE IRRIGATION</t>
  </si>
  <si>
    <t>CWA VALLECITOS COUNTY WATER</t>
  </si>
  <si>
    <t xml:space="preserve">CWA VALLEY CENTER MUNI WATER </t>
  </si>
  <si>
    <t>CWA YUIMA MUNI WATER</t>
  </si>
  <si>
    <t>DEER SPRINGS FIRE PROTECTION</t>
  </si>
  <si>
    <t>FALLBROOK PUBLIC UTILITY</t>
  </si>
  <si>
    <t>FALLBROOK PUD - SANITARY</t>
  </si>
  <si>
    <t>GROSSMONT HEALTHCARE</t>
  </si>
  <si>
    <t>JULIAN COMMUNITY SERVICES</t>
  </si>
  <si>
    <t>LAKESIDE FIRE PROTECTION</t>
  </si>
  <si>
    <t xml:space="preserve">LAKESIDE WATER </t>
  </si>
  <si>
    <t>LEUCADIA WASTEWATER</t>
  </si>
  <si>
    <t>LOWER SWEETWATER FIRE PROTECTION</t>
  </si>
  <si>
    <t>MISSION RESOURCE CONSERVATION</t>
  </si>
  <si>
    <t>MOOTAMAI MUNICIPAL WATER</t>
  </si>
  <si>
    <t>MORRO HILLS COMMUNITY SERVICES</t>
  </si>
  <si>
    <t>NORTH COUNTY FIRE PROTECTION</t>
  </si>
  <si>
    <t>OLIVENHAIN MUNICIPAL WATER</t>
  </si>
  <si>
    <t>PADRE DAM MUNI WATER IMP DIST #1</t>
  </si>
  <si>
    <t>PADRE DAM MUNI WATER IMP DIST C</t>
  </si>
  <si>
    <t>PAUMA MUNICIPAL WATER</t>
  </si>
  <si>
    <t>PAUMA VALLEY COMMUNITY SERVICES</t>
  </si>
  <si>
    <t>POMERADO CEMETERY</t>
  </si>
  <si>
    <t>RAINBOW MUNICIPAL WATER</t>
  </si>
  <si>
    <t>RAMONA CEMETERY</t>
  </si>
  <si>
    <t>RAMONA MUNICIPAL WATER</t>
  </si>
  <si>
    <t>RANCHO SANTA FE COMMUNITY SERVICES</t>
  </si>
  <si>
    <t>RANCHO SANTA FE FIRE PROTECTION</t>
  </si>
  <si>
    <t>RINCON DEL DIABLO MUNI ID.E</t>
  </si>
  <si>
    <t>RINCON RANCH COMMUNITY SERVICES</t>
  </si>
  <si>
    <t>SAN DIEGO COUNTY FLOOD CONTROL</t>
  </si>
  <si>
    <t>SAN DIEGO COUNTY STREET LIGHTING</t>
  </si>
  <si>
    <t>SAN DIEGUITO WATER</t>
  </si>
  <si>
    <t>SAN LUIS REY MUNICIPAL WATER</t>
  </si>
  <si>
    <t>SAN MARCOS FIRE PROTECTION</t>
  </si>
  <si>
    <t>SAN MIGUEL CONSOL. FIRE PROTECTION</t>
  </si>
  <si>
    <t>UPPER SAN LUIS REY RESOURCE CONSERVATION</t>
  </si>
  <si>
    <t>VALLECITOS WATER</t>
  </si>
  <si>
    <t>VALLEY CENTER CEMETERY</t>
  </si>
  <si>
    <t>VALLEY CENTER FIRE PROTECTION</t>
  </si>
  <si>
    <t>VALLEY CENTER MUNICIPAL WATER</t>
  </si>
  <si>
    <t>VISTA FIRE PROTECTION</t>
  </si>
  <si>
    <t xml:space="preserve">WYNOLA (CALIF) WATER </t>
  </si>
  <si>
    <t>YUIMA MUNICIPAL WATER</t>
  </si>
  <si>
    <t>PERMANENT ROAD DIVISION NO. 1000, ZONE 6</t>
  </si>
  <si>
    <t>PERMANENT ROAD DIVISION NO. 1000, ZONE 8</t>
  </si>
  <si>
    <t>PERMANENT ROAD DIVISION NO. 1000, ZONE 9B</t>
  </si>
  <si>
    <t>PERMANENT ROAD DIVISION NO. 1000, ZONE 10</t>
  </si>
  <si>
    <t>PERMANENT ROAD DIVISION NO. 1000, ZONE 11A</t>
  </si>
  <si>
    <t>PERMANENT ROAD DIVISION NO. 1000, ZONE 11C</t>
  </si>
  <si>
    <t>PERMANENT ROAD DIVISION NO. 1000, ZONE 11D</t>
  </si>
  <si>
    <t>PERMANENT ROAD DIVISION NO. 1000, ZONE 12</t>
  </si>
  <si>
    <t>PERMANENT ROAD DIVISION NO. 1000, ZONE 13A</t>
  </si>
  <si>
    <t>PERMANENT ROAD DIVISION NO. 1000, ZONE 13B</t>
  </si>
  <si>
    <t>PERMANENT ROAD DIVISION NO. 1000, ZONE 16</t>
  </si>
  <si>
    <t>PERMANENT ROAD DIVISION NO. 1000, ZONE 20</t>
  </si>
  <si>
    <t>PERMANENT ROAD DIVISION NO. 1000, ZONE 22</t>
  </si>
  <si>
    <t>PERMANENT ROAD DIVISION NO. 1000, ZONE 23</t>
  </si>
  <si>
    <t>PERMANENT ROAD DIVISION NO. 1000, ZONE 24</t>
  </si>
  <si>
    <t>PERMANENT ROAD DIVISION NO. 1000, ZONE 30</t>
  </si>
  <si>
    <t>PERMANENT ROAD DIVISION NO. 1000, ZONE 38</t>
  </si>
  <si>
    <t>PERMANENT ROAD DIVISION NO. 1000, ZONE 45</t>
  </si>
  <si>
    <t>PERMANENT ROAD DIVISION NO. 1000, ZONE 46</t>
  </si>
  <si>
    <t>PERMANENT ROAD DIVISION NO. 1000, ZONE 50</t>
  </si>
  <si>
    <t>PERMANENT ROAD DIVISION NO. 1000, ZONE 54</t>
  </si>
  <si>
    <t>PERMANENT ROAD DIVISION NO. 1000, ZONE 53</t>
  </si>
  <si>
    <t>PERMANENT ROAD DIVISION NO. 1000, ZONE 55</t>
  </si>
  <si>
    <t>PERMANENT ROAD DIVISION NO. 1000, ZONE 60</t>
  </si>
  <si>
    <t>PERMANENT ROAD DIVISION NO. 1000, ZONE 61</t>
  </si>
  <si>
    <t>PERMANENT ROAD DIVISION NO. 1000, ZONE 63</t>
  </si>
  <si>
    <t>PERMANENT ROAD DIVISION NO. 1000, ZONE 70</t>
  </si>
  <si>
    <t>PERMANENT ROAD DIVISION NO. 1000, ZONE 75A</t>
  </si>
  <si>
    <t>PERMANENT ROAD DIVISION NO. 1000, ZONE 75B</t>
  </si>
  <si>
    <t>PERMANENT ROAD DIVISION NO. 1000, ZONE 76</t>
  </si>
  <si>
    <t>PERMANENT ROAD DIVISION NO. 1000, ZONE 77</t>
  </si>
  <si>
    <t>PERMANENT ROAD DIVISION NO. 1000, ZONE 78</t>
  </si>
  <si>
    <t>PERMANENT ROAD DIVISION NO. 1000, ZONE 80</t>
  </si>
  <si>
    <t>PERMANENT ROAD DIVISION NO. 1000, ZONE 88</t>
  </si>
  <si>
    <t>PERMANENT ROAD DIVISION NO. 1000, ZONE 90</t>
  </si>
  <si>
    <t>PERMANENT ROAD DIVISION NO. 1000, ZONE 94</t>
  </si>
  <si>
    <t>PERMANENT ROAD DIVISION NO. 1000, ZONE 95</t>
  </si>
  <si>
    <t>SAN MIGUEL CONSOL. FPD - GROSSMONT-MT. HELIX</t>
  </si>
  <si>
    <t>PROPERTY TAX REVENUE ALLOCATED TO SPECIAL DISTRICTS</t>
  </si>
  <si>
    <t>PERMANENT ROAD DIVISION NO. 1000, ZONE 18</t>
  </si>
  <si>
    <t xml:space="preserve">WHISPERING PALMS MAINT. LANDSCAPE LIGHTING </t>
  </si>
  <si>
    <t xml:space="preserve">VALLECITOS WATER IMP DIST NO 1 - WATER        </t>
  </si>
  <si>
    <t>VALLECITOS WATER IMP DIST NO 2 - WATER</t>
  </si>
  <si>
    <t>VALLECITOS WATER IMP DIST NO 5 - SEWER</t>
  </si>
  <si>
    <t xml:space="preserve">VALLECITOS WATER IMP DIST NO 6 - SEWER     </t>
  </si>
  <si>
    <t>RINCON DEL DIABLO MUNI WATER IMP DIST NO. 1</t>
  </si>
  <si>
    <t>RINCON DEL DIABLO MUNI WATER IMP DIST A</t>
  </si>
  <si>
    <t xml:space="preserve">CWA CITY OF POWAY                        </t>
  </si>
  <si>
    <t xml:space="preserve">PALOMAR HEALTH               </t>
  </si>
  <si>
    <t>FALLBROOK REGIONAL HEALTH</t>
  </si>
  <si>
    <t>SAN DIEGO COUNTY FIRE PROTECTION</t>
  </si>
  <si>
    <t>COUNTY SERVICE AREA NO 17 SAN DIEGUITO AMBULANCE</t>
  </si>
  <si>
    <t>COUNTY SERVICE AREA NO 83 SAN DIEGUITO PARKS</t>
  </si>
  <si>
    <t>COUNTY SERVICE AREA 138 VALLEY CENTER PARKS</t>
  </si>
  <si>
    <t>COUNTY SERVICE AREA NO 81 FALLBROOK LOCAL PARKS</t>
  </si>
  <si>
    <t>COUNTY SERVICE AREA NO 128 SAN MIGUEL PARKS</t>
  </si>
  <si>
    <t>RESOURCE CONSERVATION DIST OF GREATER SD COUNTY</t>
  </si>
  <si>
    <t>FISCAL YEAR 2024-2025</t>
  </si>
  <si>
    <t xml:space="preserve">SANTEE SLEMSA AMBULANCE TRANSPORT    </t>
  </si>
  <si>
    <t>LAKESIDE FIRE PROTECTION DISTRICT SLEMSA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</si>
</sst>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_(* \(#,##0\);_(* &quot;0&quot;_);_(@_)"/>
    <numFmt numFmtId="166" formatCode="0.0000000000"/>
    <numFmt numFmtId="167" formatCode="_(&quot;$&quot;* #,##0_);_(&quot;$&quot;* \(#,##0\);_(&quot;$&quot;* &quot;-&quot;??_);_(@_)"/>
    <numFmt numFmtId="168" formatCode="0.00000"/>
    <numFmt numFmtId="169" formatCode="00\-000"/>
    <numFmt numFmtId="170" formatCode="0.000000000000"/>
    <numFmt numFmtId="171" formatCode="mm/dd/yy"/>
    <numFmt numFmtId="172" formatCode="0.00000000"/>
    <numFmt numFmtId="173" formatCode="General_)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 val="singleAccounting"/>
      <sz val="8"/>
      <name val="Arial"/>
      <family val="2"/>
    </font>
    <font>
      <sz val="8"/>
      <color indexed="10"/>
      <name val="Arial"/>
      <family val="2"/>
    </font>
    <font>
      <u val="double"/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0"/>
      <name val="GeoSlab703 Lt BT"/>
    </font>
    <font>
      <sz val="8"/>
      <name val="Garamond"/>
      <family val="1"/>
    </font>
    <font>
      <sz val="9"/>
      <name val="GeoSlab703 Lt BT"/>
    </font>
    <font>
      <sz val="10"/>
      <name val="Helv"/>
    </font>
    <font>
      <sz val="10"/>
      <name val="Courier"/>
      <family val="3"/>
    </font>
    <font>
      <sz val="8"/>
      <color rgb="FFFF000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rgb="FFC0C0C0"/>
      </top>
      <bottom style="thin">
        <color indexed="22"/>
      </bottom>
      <diagonal/>
    </border>
  </borders>
  <cellStyleXfs count="151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7" applyNumberFormat="0" applyAlignment="0" applyProtection="0"/>
    <xf numFmtId="0" fontId="22" fillId="6" borderId="8" applyNumberFormat="0" applyAlignment="0" applyProtection="0"/>
    <xf numFmtId="0" fontId="23" fillId="6" borderId="7" applyNumberFormat="0" applyAlignment="0" applyProtection="0"/>
    <xf numFmtId="0" fontId="24" fillId="0" borderId="9" applyNumberFormat="0" applyFill="0" applyAlignment="0" applyProtection="0"/>
    <xf numFmtId="0" fontId="25" fillId="7" borderId="10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0" borderId="0"/>
    <xf numFmtId="0" fontId="7" fillId="8" borderId="11" applyNumberFormat="0" applyFont="0" applyAlignment="0" applyProtection="0"/>
    <xf numFmtId="0" fontId="6" fillId="0" borderId="0"/>
    <xf numFmtId="0" fontId="6" fillId="8" borderId="11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11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11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" fontId="9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1" fontId="31" fillId="0" borderId="0"/>
    <xf numFmtId="170" fontId="31" fillId="0" borderId="0"/>
    <xf numFmtId="166" fontId="30" fillId="0" borderId="0"/>
    <xf numFmtId="0" fontId="32" fillId="0" borderId="0"/>
    <xf numFmtId="40" fontId="30" fillId="0" borderId="0" applyFont="0" applyAlignment="0"/>
    <xf numFmtId="40" fontId="30" fillId="0" borderId="0" applyFont="0" applyAlignment="0"/>
    <xf numFmtId="173" fontId="34" fillId="0" borderId="0"/>
    <xf numFmtId="39" fontId="3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2" fontId="31" fillId="0" borderId="0">
      <alignment horizontal="center"/>
    </xf>
    <xf numFmtId="168" fontId="8" fillId="0" borderId="0"/>
    <xf numFmtId="168" fontId="8" fillId="0" borderId="0"/>
    <xf numFmtId="169" fontId="8" fillId="0" borderId="0" applyAlignment="0">
      <alignment horizontal="left"/>
    </xf>
    <xf numFmtId="169" fontId="8" fillId="0" borderId="0" applyAlignment="0">
      <alignment horizontal="left"/>
    </xf>
    <xf numFmtId="40" fontId="33" fillId="0" borderId="13">
      <alignment horizontal="center" vertical="top" wrapText="1"/>
    </xf>
    <xf numFmtId="0" fontId="1" fillId="0" borderId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1">
    <xf numFmtId="0" fontId="0" fillId="0" borderId="0" xfId="0"/>
    <xf numFmtId="164" fontId="9" fillId="0" borderId="0" xfId="1" applyNumberFormat="1" applyFont="1" applyAlignment="1">
      <alignment vertical="center"/>
    </xf>
    <xf numFmtId="5" fontId="9" fillId="0" borderId="1" xfId="2" applyNumberFormat="1" applyFont="1" applyBorder="1" applyAlignment="1">
      <alignment vertical="center"/>
    </xf>
    <xf numFmtId="5" fontId="13" fillId="0" borderId="2" xfId="1" applyNumberFormat="1" applyFont="1" applyBorder="1" applyAlignment="1">
      <alignment vertical="center"/>
    </xf>
    <xf numFmtId="5" fontId="13" fillId="0" borderId="0" xfId="1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right" vertical="center"/>
    </xf>
    <xf numFmtId="0" fontId="9" fillId="0" borderId="1" xfId="3" applyFont="1" applyBorder="1" applyAlignment="1">
      <alignment vertical="center"/>
    </xf>
    <xf numFmtId="0" fontId="9" fillId="0" borderId="1" xfId="3" applyFont="1" applyBorder="1" applyAlignment="1">
      <alignment horizontal="right" vertical="center"/>
    </xf>
    <xf numFmtId="0" fontId="9" fillId="0" borderId="2" xfId="3" applyFont="1" applyBorder="1" applyAlignment="1">
      <alignment vertical="center"/>
    </xf>
    <xf numFmtId="0" fontId="9" fillId="0" borderId="2" xfId="3" applyFont="1" applyBorder="1" applyAlignment="1">
      <alignment horizontal="left" vertical="center" indent="1"/>
    </xf>
    <xf numFmtId="0" fontId="9" fillId="0" borderId="1" xfId="3" applyFont="1" applyBorder="1" applyAlignment="1">
      <alignment horizontal="left" vertical="center" indent="2"/>
    </xf>
    <xf numFmtId="0" fontId="9" fillId="0" borderId="3" xfId="3" applyFont="1" applyBorder="1" applyAlignment="1">
      <alignment horizontal="left" vertical="center" indent="1"/>
    </xf>
    <xf numFmtId="0" fontId="9" fillId="0" borderId="1" xfId="3" applyFont="1" applyBorder="1" applyAlignment="1">
      <alignment horizontal="left" vertical="center" indent="1"/>
    </xf>
    <xf numFmtId="0" fontId="9" fillId="0" borderId="0" xfId="3" applyFont="1" applyAlignment="1">
      <alignment horizontal="left" vertical="center" indent="2"/>
    </xf>
    <xf numFmtId="0" fontId="12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0" fontId="12" fillId="0" borderId="1" xfId="3" applyFont="1" applyBorder="1" applyAlignment="1">
      <alignment vertical="center"/>
    </xf>
    <xf numFmtId="164" fontId="12" fillId="0" borderId="2" xfId="3" applyNumberFormat="1" applyFont="1" applyBorder="1" applyAlignment="1">
      <alignment vertical="center"/>
    </xf>
    <xf numFmtId="165" fontId="9" fillId="0" borderId="3" xfId="3" applyNumberFormat="1" applyFont="1" applyBorder="1" applyAlignment="1">
      <alignment vertical="center"/>
    </xf>
    <xf numFmtId="167" fontId="9" fillId="0" borderId="0" xfId="3" applyNumberFormat="1" applyFont="1" applyAlignment="1">
      <alignment vertical="center"/>
    </xf>
    <xf numFmtId="167" fontId="9" fillId="0" borderId="0" xfId="3" applyNumberFormat="1" applyFont="1" applyAlignment="1">
      <alignment horizontal="right" vertical="center"/>
    </xf>
    <xf numFmtId="37" fontId="9" fillId="0" borderId="1" xfId="2" applyNumberFormat="1" applyFont="1" applyBorder="1" applyAlignment="1">
      <alignment vertical="center"/>
    </xf>
    <xf numFmtId="37" fontId="11" fillId="0" borderId="2" xfId="0" applyNumberFormat="1" applyFont="1" applyBorder="1" applyAlignment="1">
      <alignment vertical="center"/>
    </xf>
    <xf numFmtId="37" fontId="9" fillId="0" borderId="2" xfId="2" applyNumberFormat="1" applyFont="1" applyBorder="1" applyAlignment="1">
      <alignment vertical="center"/>
    </xf>
    <xf numFmtId="37" fontId="9" fillId="0" borderId="1" xfId="2" applyNumberFormat="1" applyFont="1" applyFill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9" fillId="0" borderId="14" xfId="3" applyFont="1" applyBorder="1" applyAlignment="1">
      <alignment horizontal="left" vertical="center" indent="1"/>
    </xf>
    <xf numFmtId="37" fontId="9" fillId="0" borderId="14" xfId="2" applyNumberFormat="1" applyFont="1" applyBorder="1" applyAlignment="1">
      <alignment vertical="center"/>
    </xf>
    <xf numFmtId="0" fontId="36" fillId="0" borderId="2" xfId="3" applyFont="1" applyBorder="1" applyAlignment="1">
      <alignment vertical="center"/>
    </xf>
    <xf numFmtId="164" fontId="36" fillId="0" borderId="2" xfId="3" applyNumberFormat="1" applyFont="1" applyBorder="1" applyAlignment="1">
      <alignment vertical="center"/>
    </xf>
    <xf numFmtId="0" fontId="37" fillId="0" borderId="2" xfId="3" applyFont="1" applyBorder="1" applyAlignment="1">
      <alignment horizontal="left" vertical="center" indent="1"/>
    </xf>
    <xf numFmtId="37" fontId="37" fillId="0" borderId="1" xfId="2" applyNumberFormat="1" applyFont="1" applyFill="1" applyBorder="1" applyAlignment="1">
      <alignment vertical="center"/>
    </xf>
    <xf numFmtId="37" fontId="37" fillId="0" borderId="1" xfId="2" applyNumberFormat="1" applyFont="1" applyBorder="1" applyAlignment="1">
      <alignment vertical="center"/>
    </xf>
    <xf numFmtId="0" fontId="37" fillId="0" borderId="0" xfId="3" applyFont="1" applyAlignment="1">
      <alignment horizontal="center" vertical="center"/>
    </xf>
    <xf numFmtId="164" fontId="37" fillId="0" borderId="2" xfId="3" applyNumberFormat="1" applyFont="1" applyBorder="1" applyAlignment="1">
      <alignment vertical="center"/>
    </xf>
    <xf numFmtId="0" fontId="37" fillId="0" borderId="2" xfId="3" applyFont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0" fontId="10" fillId="0" borderId="0" xfId="3" applyFont="1" applyAlignment="1">
      <alignment horizontal="center" vertical="center"/>
    </xf>
    <xf numFmtId="0" fontId="9" fillId="0" borderId="0" xfId="3" quotePrefix="1" applyFont="1" applyAlignment="1">
      <alignment horizontal="center" vertical="center"/>
    </xf>
    <xf numFmtId="0" fontId="9" fillId="0" borderId="0" xfId="3" applyFont="1" applyAlignment="1">
      <alignment horizontal="center" vertical="center"/>
    </xf>
  </cellXfs>
  <cellStyles count="151">
    <cellStyle name="20% - Accent1" xfId="21" builtinId="30" customBuiltin="1"/>
    <cellStyle name="20% - Accent1 2" xfId="48" xr:uid="{00000000-0005-0000-0000-000001000000}"/>
    <cellStyle name="20% - Accent1 3" xfId="62" xr:uid="{00000000-0005-0000-0000-000002000000}"/>
    <cellStyle name="20% - Accent1 4" xfId="76" xr:uid="{00000000-0005-0000-0000-000003000000}"/>
    <cellStyle name="20% - Accent1 5" xfId="90" xr:uid="{00000000-0005-0000-0000-000004000000}"/>
    <cellStyle name="20% - Accent1 6" xfId="104" xr:uid="{00000000-0005-0000-0000-000005000000}"/>
    <cellStyle name="20% - Accent1 7" xfId="139" xr:uid="{00000000-0005-0000-0000-000006000000}"/>
    <cellStyle name="20% - Accent2" xfId="25" builtinId="34" customBuiltin="1"/>
    <cellStyle name="20% - Accent2 2" xfId="50" xr:uid="{00000000-0005-0000-0000-000008000000}"/>
    <cellStyle name="20% - Accent2 3" xfId="64" xr:uid="{00000000-0005-0000-0000-000009000000}"/>
    <cellStyle name="20% - Accent2 4" xfId="78" xr:uid="{00000000-0005-0000-0000-00000A000000}"/>
    <cellStyle name="20% - Accent2 5" xfId="92" xr:uid="{00000000-0005-0000-0000-00000B000000}"/>
    <cellStyle name="20% - Accent2 6" xfId="106" xr:uid="{00000000-0005-0000-0000-00000C000000}"/>
    <cellStyle name="20% - Accent2 7" xfId="141" xr:uid="{00000000-0005-0000-0000-00000D000000}"/>
    <cellStyle name="20% - Accent3" xfId="29" builtinId="38" customBuiltin="1"/>
    <cellStyle name="20% - Accent3 2" xfId="52" xr:uid="{00000000-0005-0000-0000-00000F000000}"/>
    <cellStyle name="20% - Accent3 3" xfId="66" xr:uid="{00000000-0005-0000-0000-000010000000}"/>
    <cellStyle name="20% - Accent3 4" xfId="80" xr:uid="{00000000-0005-0000-0000-000011000000}"/>
    <cellStyle name="20% - Accent3 5" xfId="94" xr:uid="{00000000-0005-0000-0000-000012000000}"/>
    <cellStyle name="20% - Accent3 6" xfId="108" xr:uid="{00000000-0005-0000-0000-000013000000}"/>
    <cellStyle name="20% - Accent3 7" xfId="143" xr:uid="{00000000-0005-0000-0000-000014000000}"/>
    <cellStyle name="20% - Accent4" xfId="33" builtinId="42" customBuiltin="1"/>
    <cellStyle name="20% - Accent4 2" xfId="54" xr:uid="{00000000-0005-0000-0000-000016000000}"/>
    <cellStyle name="20% - Accent4 3" xfId="68" xr:uid="{00000000-0005-0000-0000-000017000000}"/>
    <cellStyle name="20% - Accent4 4" xfId="82" xr:uid="{00000000-0005-0000-0000-000018000000}"/>
    <cellStyle name="20% - Accent4 5" xfId="96" xr:uid="{00000000-0005-0000-0000-000019000000}"/>
    <cellStyle name="20% - Accent4 6" xfId="110" xr:uid="{00000000-0005-0000-0000-00001A000000}"/>
    <cellStyle name="20% - Accent4 7" xfId="145" xr:uid="{00000000-0005-0000-0000-00001B000000}"/>
    <cellStyle name="20% - Accent5" xfId="37" builtinId="46" customBuiltin="1"/>
    <cellStyle name="20% - Accent5 2" xfId="56" xr:uid="{00000000-0005-0000-0000-00001D000000}"/>
    <cellStyle name="20% - Accent5 3" xfId="70" xr:uid="{00000000-0005-0000-0000-00001E000000}"/>
    <cellStyle name="20% - Accent5 4" xfId="84" xr:uid="{00000000-0005-0000-0000-00001F000000}"/>
    <cellStyle name="20% - Accent5 5" xfId="98" xr:uid="{00000000-0005-0000-0000-000020000000}"/>
    <cellStyle name="20% - Accent5 6" xfId="112" xr:uid="{00000000-0005-0000-0000-000021000000}"/>
    <cellStyle name="20% - Accent5 7" xfId="147" xr:uid="{00000000-0005-0000-0000-000022000000}"/>
    <cellStyle name="20% - Accent6" xfId="41" builtinId="50" customBuiltin="1"/>
    <cellStyle name="20% - Accent6 2" xfId="58" xr:uid="{00000000-0005-0000-0000-000024000000}"/>
    <cellStyle name="20% - Accent6 3" xfId="72" xr:uid="{00000000-0005-0000-0000-000025000000}"/>
    <cellStyle name="20% - Accent6 4" xfId="86" xr:uid="{00000000-0005-0000-0000-000026000000}"/>
    <cellStyle name="20% - Accent6 5" xfId="100" xr:uid="{00000000-0005-0000-0000-000027000000}"/>
    <cellStyle name="20% - Accent6 6" xfId="114" xr:uid="{00000000-0005-0000-0000-000028000000}"/>
    <cellStyle name="20% - Accent6 7" xfId="149" xr:uid="{00000000-0005-0000-0000-000029000000}"/>
    <cellStyle name="40% - Accent1" xfId="22" builtinId="31" customBuiltin="1"/>
    <cellStyle name="40% - Accent1 2" xfId="49" xr:uid="{00000000-0005-0000-0000-00002B000000}"/>
    <cellStyle name="40% - Accent1 3" xfId="63" xr:uid="{00000000-0005-0000-0000-00002C000000}"/>
    <cellStyle name="40% - Accent1 4" xfId="77" xr:uid="{00000000-0005-0000-0000-00002D000000}"/>
    <cellStyle name="40% - Accent1 5" xfId="91" xr:uid="{00000000-0005-0000-0000-00002E000000}"/>
    <cellStyle name="40% - Accent1 6" xfId="105" xr:uid="{00000000-0005-0000-0000-00002F000000}"/>
    <cellStyle name="40% - Accent1 7" xfId="140" xr:uid="{00000000-0005-0000-0000-000030000000}"/>
    <cellStyle name="40% - Accent2" xfId="26" builtinId="35" customBuiltin="1"/>
    <cellStyle name="40% - Accent2 2" xfId="51" xr:uid="{00000000-0005-0000-0000-000032000000}"/>
    <cellStyle name="40% - Accent2 3" xfId="65" xr:uid="{00000000-0005-0000-0000-000033000000}"/>
    <cellStyle name="40% - Accent2 4" xfId="79" xr:uid="{00000000-0005-0000-0000-000034000000}"/>
    <cellStyle name="40% - Accent2 5" xfId="93" xr:uid="{00000000-0005-0000-0000-000035000000}"/>
    <cellStyle name="40% - Accent2 6" xfId="107" xr:uid="{00000000-0005-0000-0000-000036000000}"/>
    <cellStyle name="40% - Accent2 7" xfId="142" xr:uid="{00000000-0005-0000-0000-000037000000}"/>
    <cellStyle name="40% - Accent3" xfId="30" builtinId="39" customBuiltin="1"/>
    <cellStyle name="40% - Accent3 2" xfId="53" xr:uid="{00000000-0005-0000-0000-000039000000}"/>
    <cellStyle name="40% - Accent3 3" xfId="67" xr:uid="{00000000-0005-0000-0000-00003A000000}"/>
    <cellStyle name="40% - Accent3 4" xfId="81" xr:uid="{00000000-0005-0000-0000-00003B000000}"/>
    <cellStyle name="40% - Accent3 5" xfId="95" xr:uid="{00000000-0005-0000-0000-00003C000000}"/>
    <cellStyle name="40% - Accent3 6" xfId="109" xr:uid="{00000000-0005-0000-0000-00003D000000}"/>
    <cellStyle name="40% - Accent3 7" xfId="144" xr:uid="{00000000-0005-0000-0000-00003E000000}"/>
    <cellStyle name="40% - Accent4" xfId="34" builtinId="43" customBuiltin="1"/>
    <cellStyle name="40% - Accent4 2" xfId="55" xr:uid="{00000000-0005-0000-0000-000040000000}"/>
    <cellStyle name="40% - Accent4 3" xfId="69" xr:uid="{00000000-0005-0000-0000-000041000000}"/>
    <cellStyle name="40% - Accent4 4" xfId="83" xr:uid="{00000000-0005-0000-0000-000042000000}"/>
    <cellStyle name="40% - Accent4 5" xfId="97" xr:uid="{00000000-0005-0000-0000-000043000000}"/>
    <cellStyle name="40% - Accent4 6" xfId="111" xr:uid="{00000000-0005-0000-0000-000044000000}"/>
    <cellStyle name="40% - Accent4 7" xfId="146" xr:uid="{00000000-0005-0000-0000-000045000000}"/>
    <cellStyle name="40% - Accent5" xfId="38" builtinId="47" customBuiltin="1"/>
    <cellStyle name="40% - Accent5 2" xfId="57" xr:uid="{00000000-0005-0000-0000-000047000000}"/>
    <cellStyle name="40% - Accent5 3" xfId="71" xr:uid="{00000000-0005-0000-0000-000048000000}"/>
    <cellStyle name="40% - Accent5 4" xfId="85" xr:uid="{00000000-0005-0000-0000-000049000000}"/>
    <cellStyle name="40% - Accent5 5" xfId="99" xr:uid="{00000000-0005-0000-0000-00004A000000}"/>
    <cellStyle name="40% - Accent5 6" xfId="113" xr:uid="{00000000-0005-0000-0000-00004B000000}"/>
    <cellStyle name="40% - Accent5 7" xfId="148" xr:uid="{00000000-0005-0000-0000-00004C000000}"/>
    <cellStyle name="40% - Accent6" xfId="42" builtinId="51" customBuiltin="1"/>
    <cellStyle name="40% - Accent6 2" xfId="59" xr:uid="{00000000-0005-0000-0000-00004E000000}"/>
    <cellStyle name="40% - Accent6 3" xfId="73" xr:uid="{00000000-0005-0000-0000-00004F000000}"/>
    <cellStyle name="40% - Accent6 4" xfId="87" xr:uid="{00000000-0005-0000-0000-000050000000}"/>
    <cellStyle name="40% - Accent6 5" xfId="101" xr:uid="{00000000-0005-0000-0000-000051000000}"/>
    <cellStyle name="40% - Accent6 6" xfId="115" xr:uid="{00000000-0005-0000-0000-000052000000}"/>
    <cellStyle name="40% - Accent6 7" xfId="150" xr:uid="{00000000-0005-0000-0000-00005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acct" xfId="116" xr:uid="{00000000-0005-0000-0000-000060000000}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117" xr:uid="{00000000-0005-0000-0000-000065000000}"/>
    <cellStyle name="Comma 3" xfId="118" xr:uid="{00000000-0005-0000-0000-000066000000}"/>
    <cellStyle name="Currency" xfId="2" builtinId="4"/>
    <cellStyle name="Currency 2" xfId="119" xr:uid="{00000000-0005-0000-0000-000068000000}"/>
    <cellStyle name="Currency 3" xfId="120" xr:uid="{00000000-0005-0000-0000-000069000000}"/>
    <cellStyle name="DATE" xfId="121" xr:uid="{00000000-0005-0000-0000-00006A000000}"/>
    <cellStyle name="Explanatory Text" xfId="18" builtinId="53" customBuiltin="1"/>
    <cellStyle name="factor" xfId="122" xr:uid="{00000000-0005-0000-0000-00006C000000}"/>
    <cellStyle name="factor1" xfId="123" xr:uid="{00000000-0005-0000-0000-00006D000000}"/>
    <cellStyle name="footnote" xfId="124" xr:uid="{00000000-0005-0000-0000-00006E000000}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CR" xfId="125" xr:uid="{00000000-0005-0000-0000-000074000000}"/>
    <cellStyle name="INCR 2" xfId="126" xr:uid="{00000000-0005-0000-0000-000075000000}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3" xr:uid="{00000000-0005-0000-0000-00007A000000}"/>
    <cellStyle name="Normal 3" xfId="44" xr:uid="{00000000-0005-0000-0000-00007B000000}"/>
    <cellStyle name="Normal 3 2" xfId="127" xr:uid="{00000000-0005-0000-0000-00007C000000}"/>
    <cellStyle name="Normal 4" xfId="46" xr:uid="{00000000-0005-0000-0000-00007D000000}"/>
    <cellStyle name="Normal 4 2" xfId="128" xr:uid="{00000000-0005-0000-0000-00007E000000}"/>
    <cellStyle name="Normal 5" xfId="60" xr:uid="{00000000-0005-0000-0000-00007F000000}"/>
    <cellStyle name="Normal 6" xfId="74" xr:uid="{00000000-0005-0000-0000-000080000000}"/>
    <cellStyle name="Normal 7" xfId="88" xr:uid="{00000000-0005-0000-0000-000081000000}"/>
    <cellStyle name="Normal 8" xfId="102" xr:uid="{00000000-0005-0000-0000-000082000000}"/>
    <cellStyle name="Normal 9" xfId="137" xr:uid="{00000000-0005-0000-0000-000083000000}"/>
    <cellStyle name="Note 2" xfId="45" xr:uid="{00000000-0005-0000-0000-000084000000}"/>
    <cellStyle name="Note 3" xfId="47" xr:uid="{00000000-0005-0000-0000-000085000000}"/>
    <cellStyle name="Note 4" xfId="61" xr:uid="{00000000-0005-0000-0000-000086000000}"/>
    <cellStyle name="Note 5" xfId="75" xr:uid="{00000000-0005-0000-0000-000087000000}"/>
    <cellStyle name="Note 6" xfId="89" xr:uid="{00000000-0005-0000-0000-000088000000}"/>
    <cellStyle name="Note 7" xfId="103" xr:uid="{00000000-0005-0000-0000-000089000000}"/>
    <cellStyle name="Note 8" xfId="138" xr:uid="{00000000-0005-0000-0000-00008A000000}"/>
    <cellStyle name="Output" xfId="13" builtinId="21" customBuiltin="1"/>
    <cellStyle name="Percent 2" xfId="130" xr:uid="{00000000-0005-0000-0000-00008C000000}"/>
    <cellStyle name="Percent 3" xfId="129" xr:uid="{00000000-0005-0000-0000-00008D000000}"/>
    <cellStyle name="r" xfId="131" xr:uid="{00000000-0005-0000-0000-00008E000000}"/>
    <cellStyle name="rates" xfId="132" xr:uid="{00000000-0005-0000-0000-00008F000000}"/>
    <cellStyle name="rates 2" xfId="133" xr:uid="{00000000-0005-0000-0000-000090000000}"/>
    <cellStyle name="Title" xfId="4" builtinId="15" customBuiltin="1"/>
    <cellStyle name="Total" xfId="19" builtinId="25" customBuiltin="1"/>
    <cellStyle name="tra" xfId="134" xr:uid="{00000000-0005-0000-0000-000093000000}"/>
    <cellStyle name="tra 2" xfId="135" xr:uid="{00000000-0005-0000-0000-000094000000}"/>
    <cellStyle name="Warning Text" xfId="17" builtinId="11" customBuiltin="1"/>
    <cellStyle name="wrap" xfId="136" xr:uid="{00000000-0005-0000-0000-000096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0"/>
  <sheetViews>
    <sheetView showGridLines="0" tabSelected="1" showWhiteSpace="0" zoomScale="130" zoomScaleNormal="130" zoomScaleSheetLayoutView="115" workbookViewId="0">
      <selection activeCell="A8" sqref="A8"/>
    </sheetView>
  </sheetViews>
  <sheetFormatPr defaultColWidth="9.140625" defaultRowHeight="11.25"/>
  <cols>
    <col min="1" max="1" width="45.42578125" style="5" customWidth="1"/>
    <col min="2" max="2" width="15.140625" style="5" bestFit="1" customWidth="1"/>
    <col min="3" max="3" width="12.85546875" style="5" bestFit="1" customWidth="1"/>
    <col min="4" max="4" width="13.85546875" style="5" bestFit="1" customWidth="1"/>
    <col min="5" max="5" width="10.7109375" style="5" customWidth="1"/>
    <col min="6" max="6" width="9.85546875" style="6" customWidth="1"/>
    <col min="7" max="7" width="14.85546875" style="5" customWidth="1"/>
    <col min="8" max="8" width="14.28515625" style="5" bestFit="1" customWidth="1"/>
    <col min="9" max="9" width="12" style="15" hidden="1" customWidth="1"/>
    <col min="10" max="10" width="12" style="5" bestFit="1" customWidth="1"/>
    <col min="11" max="16384" width="9.140625" style="5"/>
  </cols>
  <sheetData>
    <row r="1" spans="1:9" ht="15.75">
      <c r="A1" s="38" t="s">
        <v>126</v>
      </c>
      <c r="B1" s="38"/>
      <c r="C1" s="38"/>
      <c r="D1" s="38"/>
      <c r="E1" s="38"/>
      <c r="F1" s="38"/>
      <c r="G1" s="38"/>
    </row>
    <row r="2" spans="1:9" ht="15.75">
      <c r="A2" s="38" t="s">
        <v>145</v>
      </c>
      <c r="B2" s="38"/>
      <c r="C2" s="38"/>
      <c r="D2" s="38"/>
      <c r="E2" s="38"/>
      <c r="F2" s="38"/>
      <c r="G2" s="38"/>
    </row>
    <row r="3" spans="1:9" ht="6" customHeight="1"/>
    <row r="4" spans="1:9" ht="9.75" customHeight="1">
      <c r="B4" s="16"/>
      <c r="C4" s="16" t="s">
        <v>6</v>
      </c>
      <c r="D4" s="16"/>
      <c r="E4" s="39" t="s">
        <v>7</v>
      </c>
      <c r="F4" s="40"/>
      <c r="G4" s="16"/>
    </row>
    <row r="5" spans="1:9" ht="9.75" customHeight="1">
      <c r="B5" s="16" t="s">
        <v>3</v>
      </c>
      <c r="C5" s="16" t="s">
        <v>18</v>
      </c>
      <c r="D5" s="16" t="s">
        <v>4</v>
      </c>
      <c r="E5" s="16" t="s">
        <v>3</v>
      </c>
      <c r="F5" s="16" t="s">
        <v>4</v>
      </c>
      <c r="G5" s="16" t="s">
        <v>5</v>
      </c>
      <c r="H5" s="16"/>
    </row>
    <row r="6" spans="1:9" ht="9.75" customHeight="1">
      <c r="B6" s="16"/>
      <c r="C6" s="16"/>
      <c r="D6" s="16"/>
      <c r="E6" s="16"/>
      <c r="F6" s="16"/>
      <c r="G6" s="16"/>
      <c r="H6" s="16"/>
    </row>
    <row r="7" spans="1:9" s="7" customFormat="1" ht="9.75" customHeight="1">
      <c r="A7" s="7" t="s">
        <v>17</v>
      </c>
      <c r="F7" s="8"/>
      <c r="H7" s="16"/>
      <c r="I7" s="17"/>
    </row>
    <row r="8" spans="1:9" s="9" customFormat="1" ht="9.75" customHeight="1">
      <c r="A8" s="10" t="s">
        <v>29</v>
      </c>
      <c r="B8" s="2">
        <v>4204901</v>
      </c>
      <c r="C8" s="2">
        <v>81571</v>
      </c>
      <c r="D8" s="2">
        <v>140083</v>
      </c>
      <c r="E8" s="2">
        <v>19015</v>
      </c>
      <c r="F8" s="2">
        <v>10</v>
      </c>
      <c r="G8" s="2">
        <v>4445580</v>
      </c>
      <c r="H8" s="16"/>
      <c r="I8" s="18">
        <f t="shared" ref="I8:I43" si="0">SUM(B8:G8)</f>
        <v>8891160</v>
      </c>
    </row>
    <row r="9" spans="1:9" s="9" customFormat="1" ht="9.75" customHeight="1">
      <c r="A9" s="10" t="s">
        <v>30</v>
      </c>
      <c r="B9" s="22">
        <v>3689001</v>
      </c>
      <c r="C9" s="22">
        <v>84709</v>
      </c>
      <c r="D9" s="22">
        <v>122896</v>
      </c>
      <c r="E9" s="22">
        <v>16682</v>
      </c>
      <c r="F9" s="22">
        <v>8</v>
      </c>
      <c r="G9" s="22">
        <v>3913296</v>
      </c>
      <c r="H9" s="16"/>
      <c r="I9" s="18">
        <f t="shared" si="0"/>
        <v>7826592</v>
      </c>
    </row>
    <row r="10" spans="1:9" s="9" customFormat="1" ht="9.75" customHeight="1">
      <c r="A10" s="10" t="s">
        <v>31</v>
      </c>
      <c r="B10" s="22">
        <v>75182</v>
      </c>
      <c r="C10" s="22">
        <v>2983</v>
      </c>
      <c r="D10" s="22">
        <v>2529</v>
      </c>
      <c r="E10" s="22">
        <v>343</v>
      </c>
      <c r="F10" s="22">
        <v>0</v>
      </c>
      <c r="G10" s="22">
        <v>81037</v>
      </c>
      <c r="H10" s="16"/>
      <c r="I10" s="18">
        <f t="shared" si="0"/>
        <v>162074</v>
      </c>
    </row>
    <row r="11" spans="1:9" s="9" customFormat="1" ht="9.75" customHeight="1">
      <c r="A11" s="10" t="s">
        <v>32</v>
      </c>
      <c r="B11" s="22">
        <v>21440</v>
      </c>
      <c r="C11" s="22">
        <v>913</v>
      </c>
      <c r="D11" s="22">
        <v>721</v>
      </c>
      <c r="E11" s="22">
        <v>97</v>
      </c>
      <c r="F11" s="22">
        <v>0</v>
      </c>
      <c r="G11" s="22">
        <v>23171</v>
      </c>
      <c r="H11" s="16"/>
      <c r="I11" s="18">
        <f t="shared" si="0"/>
        <v>46342</v>
      </c>
    </row>
    <row r="12" spans="1:9" s="9" customFormat="1" ht="9.75" customHeight="1">
      <c r="A12" s="10" t="s">
        <v>33</v>
      </c>
      <c r="B12" s="22">
        <v>4892521</v>
      </c>
      <c r="C12" s="22">
        <v>99793</v>
      </c>
      <c r="D12" s="22">
        <v>164585</v>
      </c>
      <c r="E12" s="22">
        <v>22341</v>
      </c>
      <c r="F12" s="22">
        <v>11</v>
      </c>
      <c r="G12" s="22">
        <v>5179251</v>
      </c>
      <c r="H12" s="16"/>
      <c r="I12" s="18">
        <f t="shared" si="0"/>
        <v>10358502</v>
      </c>
    </row>
    <row r="13" spans="1:9" s="9" customFormat="1" ht="9.75" customHeight="1">
      <c r="A13" s="10" t="s">
        <v>139</v>
      </c>
      <c r="B13" s="25">
        <v>1837200</v>
      </c>
      <c r="C13" s="25">
        <v>30108</v>
      </c>
      <c r="D13" s="22">
        <v>61205</v>
      </c>
      <c r="E13" s="22">
        <v>8308</v>
      </c>
      <c r="F13" s="22">
        <v>4</v>
      </c>
      <c r="G13" s="22">
        <v>1936825</v>
      </c>
      <c r="H13" s="16"/>
      <c r="I13" s="18">
        <f t="shared" si="0"/>
        <v>3873650</v>
      </c>
    </row>
    <row r="14" spans="1:9" s="9" customFormat="1" ht="9.75" customHeight="1">
      <c r="A14" s="10" t="s">
        <v>142</v>
      </c>
      <c r="B14" s="25">
        <v>399174</v>
      </c>
      <c r="C14" s="25">
        <v>7840</v>
      </c>
      <c r="D14" s="22">
        <v>13298</v>
      </c>
      <c r="E14" s="22">
        <v>1805</v>
      </c>
      <c r="F14" s="22">
        <v>0</v>
      </c>
      <c r="G14" s="22">
        <v>422117</v>
      </c>
      <c r="H14" s="16"/>
      <c r="I14" s="18">
        <f t="shared" si="0"/>
        <v>844234</v>
      </c>
    </row>
    <row r="15" spans="1:9" s="9" customFormat="1" ht="9.75" customHeight="1">
      <c r="A15" s="10" t="s">
        <v>140</v>
      </c>
      <c r="B15" s="25">
        <v>1005094</v>
      </c>
      <c r="C15" s="25">
        <v>15527</v>
      </c>
      <c r="D15" s="22">
        <v>33484</v>
      </c>
      <c r="E15" s="22">
        <v>4545</v>
      </c>
      <c r="F15" s="22">
        <v>2</v>
      </c>
      <c r="G15" s="22">
        <v>1058652</v>
      </c>
      <c r="H15" s="16"/>
      <c r="I15" s="18">
        <f t="shared" si="0"/>
        <v>2117304</v>
      </c>
    </row>
    <row r="16" spans="1:9" s="9" customFormat="1" ht="9.75" customHeight="1">
      <c r="A16" s="10" t="s">
        <v>143</v>
      </c>
      <c r="B16" s="25">
        <v>434000</v>
      </c>
      <c r="C16" s="25">
        <v>7612</v>
      </c>
      <c r="D16" s="22">
        <v>14458</v>
      </c>
      <c r="E16" s="22">
        <v>1962</v>
      </c>
      <c r="F16" s="22">
        <v>1</v>
      </c>
      <c r="G16" s="22">
        <v>458033</v>
      </c>
      <c r="H16" s="16"/>
      <c r="I16" s="18">
        <f t="shared" si="0"/>
        <v>916066</v>
      </c>
    </row>
    <row r="17" spans="1:9" s="9" customFormat="1" ht="9.75" customHeight="1">
      <c r="A17" s="10" t="s">
        <v>141</v>
      </c>
      <c r="B17" s="25">
        <v>196346</v>
      </c>
      <c r="C17" s="25">
        <v>4297</v>
      </c>
      <c r="D17" s="22">
        <v>6541</v>
      </c>
      <c r="E17" s="22">
        <v>887</v>
      </c>
      <c r="F17" s="22">
        <v>0</v>
      </c>
      <c r="G17" s="22">
        <v>208071</v>
      </c>
      <c r="H17" s="16"/>
      <c r="I17" s="18">
        <f t="shared" si="0"/>
        <v>416142</v>
      </c>
    </row>
    <row r="18" spans="1:9" s="9" customFormat="1" ht="9.75" customHeight="1">
      <c r="A18" s="10" t="s">
        <v>34</v>
      </c>
      <c r="B18" s="25">
        <v>1088034</v>
      </c>
      <c r="C18" s="25">
        <v>22999</v>
      </c>
      <c r="D18" s="22">
        <v>36601</v>
      </c>
      <c r="E18" s="22">
        <v>4968</v>
      </c>
      <c r="F18" s="22">
        <v>2</v>
      </c>
      <c r="G18" s="22">
        <v>1152604</v>
      </c>
      <c r="H18" s="16"/>
      <c r="I18" s="18">
        <f t="shared" si="0"/>
        <v>2305208</v>
      </c>
    </row>
    <row r="19" spans="1:9" s="9" customFormat="1" ht="9.75" customHeight="1">
      <c r="A19" s="10" t="s">
        <v>16</v>
      </c>
      <c r="B19" s="25">
        <v>207563</v>
      </c>
      <c r="C19" s="25">
        <v>2657</v>
      </c>
      <c r="D19" s="22">
        <v>6982</v>
      </c>
      <c r="E19" s="22">
        <v>947</v>
      </c>
      <c r="F19" s="22">
        <v>0</v>
      </c>
      <c r="G19" s="22">
        <v>218149</v>
      </c>
      <c r="H19" s="16"/>
      <c r="I19" s="18">
        <f t="shared" si="0"/>
        <v>436298</v>
      </c>
    </row>
    <row r="20" spans="1:9" s="9" customFormat="1" ht="9.75" customHeight="1">
      <c r="A20" s="10" t="s">
        <v>14</v>
      </c>
      <c r="B20" s="25">
        <v>247270</v>
      </c>
      <c r="C20" s="25">
        <v>5771</v>
      </c>
      <c r="D20" s="22">
        <v>8318</v>
      </c>
      <c r="E20" s="22">
        <v>1129</v>
      </c>
      <c r="F20" s="22">
        <v>0</v>
      </c>
      <c r="G20" s="22">
        <v>262488</v>
      </c>
      <c r="H20" s="16"/>
      <c r="I20" s="18">
        <f t="shared" si="0"/>
        <v>524976</v>
      </c>
    </row>
    <row r="21" spans="1:9" s="9" customFormat="1" ht="9.75" customHeight="1">
      <c r="A21" s="10" t="s">
        <v>11</v>
      </c>
      <c r="B21" s="25">
        <v>93802</v>
      </c>
      <c r="C21" s="25">
        <v>2800</v>
      </c>
      <c r="D21" s="22">
        <v>3155</v>
      </c>
      <c r="E21" s="22">
        <v>428</v>
      </c>
      <c r="F21" s="22">
        <v>0</v>
      </c>
      <c r="G21" s="22">
        <v>100185</v>
      </c>
      <c r="H21" s="16"/>
      <c r="I21" s="18">
        <f t="shared" si="0"/>
        <v>200370</v>
      </c>
    </row>
    <row r="22" spans="1:9" s="9" customFormat="1" ht="9.75" customHeight="1">
      <c r="A22" s="10" t="s">
        <v>12</v>
      </c>
      <c r="B22" s="25">
        <v>905860</v>
      </c>
      <c r="C22" s="25">
        <v>19383</v>
      </c>
      <c r="D22" s="22">
        <v>30473</v>
      </c>
      <c r="E22" s="22">
        <v>4136</v>
      </c>
      <c r="F22" s="22">
        <v>2</v>
      </c>
      <c r="G22" s="22">
        <v>959854</v>
      </c>
      <c r="H22" s="16"/>
      <c r="I22" s="18">
        <f t="shared" si="0"/>
        <v>1919708</v>
      </c>
    </row>
    <row r="23" spans="1:9" s="9" customFormat="1" ht="9.75" customHeight="1">
      <c r="A23" s="10" t="s">
        <v>135</v>
      </c>
      <c r="B23" s="25">
        <v>266736</v>
      </c>
      <c r="C23" s="25">
        <v>4780</v>
      </c>
      <c r="D23" s="22">
        <v>8973</v>
      </c>
      <c r="E23" s="22">
        <v>1218</v>
      </c>
      <c r="F23" s="22">
        <v>0</v>
      </c>
      <c r="G23" s="22">
        <v>281707</v>
      </c>
      <c r="H23" s="16"/>
      <c r="I23" s="18">
        <f t="shared" si="0"/>
        <v>563414</v>
      </c>
    </row>
    <row r="24" spans="1:9" s="9" customFormat="1" ht="9.75" customHeight="1">
      <c r="A24" s="10" t="s">
        <v>13</v>
      </c>
      <c r="B24" s="25">
        <v>4242748</v>
      </c>
      <c r="C24" s="25">
        <v>133122</v>
      </c>
      <c r="D24" s="22">
        <v>142726</v>
      </c>
      <c r="E24" s="22">
        <v>19374</v>
      </c>
      <c r="F24" s="22">
        <v>10</v>
      </c>
      <c r="G24" s="22">
        <v>4537980</v>
      </c>
      <c r="H24" s="16"/>
      <c r="I24" s="18">
        <f t="shared" si="0"/>
        <v>9075960</v>
      </c>
    </row>
    <row r="25" spans="1:9" s="9" customFormat="1" ht="9.75" customHeight="1">
      <c r="A25" s="10" t="s">
        <v>10</v>
      </c>
      <c r="B25" s="25">
        <v>196702</v>
      </c>
      <c r="C25" s="25">
        <v>3907</v>
      </c>
      <c r="D25" s="22">
        <v>6617</v>
      </c>
      <c r="E25" s="22">
        <v>898</v>
      </c>
      <c r="F25" s="22">
        <v>0</v>
      </c>
      <c r="G25" s="22">
        <v>208124</v>
      </c>
      <c r="H25" s="16"/>
      <c r="I25" s="18">
        <f t="shared" si="0"/>
        <v>416248</v>
      </c>
    </row>
    <row r="26" spans="1:9" s="9" customFormat="1" ht="9.75" customHeight="1">
      <c r="A26" s="10" t="s">
        <v>35</v>
      </c>
      <c r="B26" s="25">
        <v>1040851</v>
      </c>
      <c r="C26" s="25">
        <v>20018</v>
      </c>
      <c r="D26" s="22">
        <v>35014</v>
      </c>
      <c r="E26" s="22">
        <v>4753</v>
      </c>
      <c r="F26" s="22">
        <v>2</v>
      </c>
      <c r="G26" s="22">
        <v>1100638</v>
      </c>
      <c r="H26" s="16"/>
      <c r="I26" s="18">
        <f t="shared" si="0"/>
        <v>2201276</v>
      </c>
    </row>
    <row r="27" spans="1:9" s="9" customFormat="1" ht="9.75" customHeight="1">
      <c r="A27" s="10" t="s">
        <v>36</v>
      </c>
      <c r="B27" s="25">
        <v>97540</v>
      </c>
      <c r="C27" s="25">
        <v>3649</v>
      </c>
      <c r="D27" s="22">
        <v>3281</v>
      </c>
      <c r="E27" s="22">
        <v>445</v>
      </c>
      <c r="F27" s="22">
        <v>0</v>
      </c>
      <c r="G27" s="22">
        <v>104915</v>
      </c>
      <c r="H27" s="16"/>
      <c r="I27" s="18">
        <f t="shared" si="0"/>
        <v>209830</v>
      </c>
    </row>
    <row r="28" spans="1:9" s="9" customFormat="1" ht="9.75" customHeight="1">
      <c r="A28" s="10" t="s">
        <v>37</v>
      </c>
      <c r="B28" s="25">
        <v>726790</v>
      </c>
      <c r="C28" s="25">
        <v>10770</v>
      </c>
      <c r="D28" s="22">
        <v>24449</v>
      </c>
      <c r="E28" s="22">
        <v>3318</v>
      </c>
      <c r="F28" s="22">
        <v>1</v>
      </c>
      <c r="G28" s="22">
        <v>765328</v>
      </c>
      <c r="H28" s="16"/>
      <c r="I28" s="18">
        <f t="shared" si="0"/>
        <v>1530656</v>
      </c>
    </row>
    <row r="29" spans="1:9" s="9" customFormat="1" ht="9.75" customHeight="1">
      <c r="A29" s="10" t="s">
        <v>38</v>
      </c>
      <c r="B29" s="25">
        <v>1507675</v>
      </c>
      <c r="C29" s="25">
        <v>29331</v>
      </c>
      <c r="D29" s="22">
        <v>50718</v>
      </c>
      <c r="E29" s="22">
        <v>6884</v>
      </c>
      <c r="F29" s="22">
        <v>3</v>
      </c>
      <c r="G29" s="22">
        <v>1594611</v>
      </c>
      <c r="H29" s="16"/>
      <c r="I29" s="18">
        <f t="shared" si="0"/>
        <v>3189222</v>
      </c>
    </row>
    <row r="30" spans="1:9" s="9" customFormat="1" ht="9.75" customHeight="1">
      <c r="A30" s="10" t="s">
        <v>39</v>
      </c>
      <c r="B30" s="25">
        <v>357999</v>
      </c>
      <c r="C30" s="25">
        <v>13723</v>
      </c>
      <c r="D30" s="22">
        <v>12043</v>
      </c>
      <c r="E30" s="22">
        <v>1634</v>
      </c>
      <c r="F30" s="22">
        <v>0</v>
      </c>
      <c r="G30" s="22">
        <v>385399</v>
      </c>
      <c r="H30" s="16"/>
      <c r="I30" s="18">
        <f t="shared" si="0"/>
        <v>770798</v>
      </c>
    </row>
    <row r="31" spans="1:9" s="9" customFormat="1" ht="9.75" customHeight="1">
      <c r="A31" s="10" t="s">
        <v>40</v>
      </c>
      <c r="B31" s="25">
        <v>240077</v>
      </c>
      <c r="C31" s="25">
        <v>4403</v>
      </c>
      <c r="D31" s="22">
        <v>8076</v>
      </c>
      <c r="E31" s="22">
        <v>1096</v>
      </c>
      <c r="F31" s="22">
        <v>0</v>
      </c>
      <c r="G31" s="22">
        <v>253652</v>
      </c>
      <c r="H31" s="16"/>
      <c r="I31" s="18">
        <f t="shared" si="0"/>
        <v>507304</v>
      </c>
    </row>
    <row r="32" spans="1:9" s="9" customFormat="1" ht="9.75" customHeight="1">
      <c r="A32" s="10" t="s">
        <v>41</v>
      </c>
      <c r="B32" s="25">
        <v>183725</v>
      </c>
      <c r="C32" s="25">
        <v>3598</v>
      </c>
      <c r="D32" s="22">
        <v>6180</v>
      </c>
      <c r="E32" s="22">
        <v>838</v>
      </c>
      <c r="F32" s="22">
        <v>0</v>
      </c>
      <c r="G32" s="22">
        <v>194341</v>
      </c>
      <c r="H32" s="16"/>
      <c r="I32" s="18">
        <f t="shared" si="0"/>
        <v>388682</v>
      </c>
    </row>
    <row r="33" spans="1:9" s="9" customFormat="1" ht="9.75" customHeight="1">
      <c r="A33" s="10" t="s">
        <v>42</v>
      </c>
      <c r="B33" s="25">
        <v>396155</v>
      </c>
      <c r="C33" s="25">
        <v>6310</v>
      </c>
      <c r="D33" s="22">
        <v>13326</v>
      </c>
      <c r="E33" s="22">
        <v>1809</v>
      </c>
      <c r="F33" s="22">
        <v>0</v>
      </c>
      <c r="G33" s="22">
        <v>417600</v>
      </c>
      <c r="H33" s="16"/>
      <c r="I33" s="18">
        <f t="shared" si="0"/>
        <v>835200</v>
      </c>
    </row>
    <row r="34" spans="1:9" s="9" customFormat="1" ht="9.75" customHeight="1">
      <c r="A34" s="10" t="s">
        <v>43</v>
      </c>
      <c r="B34" s="25">
        <v>510833</v>
      </c>
      <c r="C34" s="25">
        <v>6982</v>
      </c>
      <c r="D34" s="22">
        <v>17184</v>
      </c>
      <c r="E34" s="22">
        <v>2332</v>
      </c>
      <c r="F34" s="22">
        <v>1</v>
      </c>
      <c r="G34" s="22">
        <v>537332</v>
      </c>
      <c r="H34" s="16"/>
      <c r="I34" s="18">
        <f t="shared" si="0"/>
        <v>1074664</v>
      </c>
    </row>
    <row r="35" spans="1:9" s="9" customFormat="1" ht="9.75" customHeight="1">
      <c r="A35" s="10" t="s">
        <v>44</v>
      </c>
      <c r="B35" s="25">
        <v>648292</v>
      </c>
      <c r="C35" s="25">
        <v>9721</v>
      </c>
      <c r="D35" s="22">
        <v>21808</v>
      </c>
      <c r="E35" s="22">
        <v>2960</v>
      </c>
      <c r="F35" s="22">
        <v>1</v>
      </c>
      <c r="G35" s="22">
        <v>682782</v>
      </c>
      <c r="H35" s="16"/>
      <c r="I35" s="18">
        <f t="shared" si="0"/>
        <v>1365564</v>
      </c>
    </row>
    <row r="36" spans="1:9" s="9" customFormat="1" ht="9.75" customHeight="1">
      <c r="A36" s="10" t="s">
        <v>15</v>
      </c>
      <c r="B36" s="25">
        <v>446371</v>
      </c>
      <c r="C36" s="25">
        <v>27828</v>
      </c>
      <c r="D36" s="22">
        <v>15016</v>
      </c>
      <c r="E36" s="22">
        <v>2038</v>
      </c>
      <c r="F36" s="22">
        <v>1</v>
      </c>
      <c r="G36" s="22">
        <v>491254</v>
      </c>
      <c r="H36" s="16"/>
      <c r="I36" s="18">
        <f t="shared" si="0"/>
        <v>982508</v>
      </c>
    </row>
    <row r="37" spans="1:9" s="9" customFormat="1" ht="9.75" customHeight="1">
      <c r="A37" s="10" t="s">
        <v>45</v>
      </c>
      <c r="B37" s="25">
        <v>361667</v>
      </c>
      <c r="C37" s="25">
        <v>6080</v>
      </c>
      <c r="D37" s="22">
        <v>12166</v>
      </c>
      <c r="E37" s="22">
        <v>1651</v>
      </c>
      <c r="F37" s="22">
        <v>0</v>
      </c>
      <c r="G37" s="22">
        <v>381564</v>
      </c>
      <c r="H37" s="16"/>
      <c r="I37" s="18">
        <f t="shared" si="0"/>
        <v>763128</v>
      </c>
    </row>
    <row r="38" spans="1:9" s="36" customFormat="1" ht="9.75" customHeight="1">
      <c r="A38" s="31" t="s">
        <v>46</v>
      </c>
      <c r="B38" s="32">
        <v>227875</v>
      </c>
      <c r="C38" s="32">
        <v>4199</v>
      </c>
      <c r="D38" s="33">
        <v>7665</v>
      </c>
      <c r="E38" s="33">
        <v>1040</v>
      </c>
      <c r="F38" s="33">
        <v>0</v>
      </c>
      <c r="G38" s="33">
        <v>240779</v>
      </c>
      <c r="H38" s="34"/>
      <c r="I38" s="35">
        <f t="shared" si="0"/>
        <v>481558</v>
      </c>
    </row>
    <row r="39" spans="1:9" s="9" customFormat="1" ht="9.75" customHeight="1">
      <c r="A39" s="13" t="s">
        <v>0</v>
      </c>
      <c r="B39" s="25">
        <v>525856</v>
      </c>
      <c r="C39" s="25">
        <v>10450</v>
      </c>
      <c r="D39" s="22">
        <v>17689</v>
      </c>
      <c r="E39" s="22">
        <v>2401</v>
      </c>
      <c r="F39" s="22">
        <v>1</v>
      </c>
      <c r="G39" s="22">
        <v>556397</v>
      </c>
      <c r="I39" s="18">
        <f t="shared" si="0"/>
        <v>1112794</v>
      </c>
    </row>
    <row r="40" spans="1:9" s="9" customFormat="1" ht="9.75" customHeight="1">
      <c r="A40" s="10" t="s">
        <v>47</v>
      </c>
      <c r="B40" s="25">
        <v>21793</v>
      </c>
      <c r="C40" s="25">
        <v>513</v>
      </c>
      <c r="D40" s="22">
        <v>733</v>
      </c>
      <c r="E40" s="22">
        <v>99</v>
      </c>
      <c r="F40" s="22">
        <v>0</v>
      </c>
      <c r="G40" s="22">
        <v>23138</v>
      </c>
      <c r="I40" s="18">
        <f t="shared" si="0"/>
        <v>46276</v>
      </c>
    </row>
    <row r="41" spans="1:9" s="9" customFormat="1" ht="9.75" customHeight="1">
      <c r="A41" s="10" t="s">
        <v>48</v>
      </c>
      <c r="B41" s="25">
        <v>623154</v>
      </c>
      <c r="C41" s="25">
        <v>11795</v>
      </c>
      <c r="D41" s="22">
        <v>20759</v>
      </c>
      <c r="E41" s="22">
        <v>2818</v>
      </c>
      <c r="F41" s="22">
        <v>1</v>
      </c>
      <c r="G41" s="22">
        <v>658527</v>
      </c>
      <c r="I41" s="18">
        <f t="shared" si="0"/>
        <v>1317054</v>
      </c>
    </row>
    <row r="42" spans="1:9" s="9" customFormat="1" ht="9.75" customHeight="1">
      <c r="A42" s="10" t="s">
        <v>137</v>
      </c>
      <c r="B42" s="25">
        <v>2450845</v>
      </c>
      <c r="C42" s="25">
        <v>47441</v>
      </c>
      <c r="D42" s="22">
        <v>82446</v>
      </c>
      <c r="E42" s="22">
        <v>11191</v>
      </c>
      <c r="F42" s="22">
        <v>5</v>
      </c>
      <c r="G42" s="22">
        <v>2591928</v>
      </c>
      <c r="I42" s="18">
        <f t="shared" si="0"/>
        <v>5183856</v>
      </c>
    </row>
    <row r="43" spans="1:9" s="9" customFormat="1" ht="9.75" customHeight="1">
      <c r="A43" s="13" t="s">
        <v>49</v>
      </c>
      <c r="B43" s="25">
        <v>1366665</v>
      </c>
      <c r="C43" s="25">
        <v>32690</v>
      </c>
      <c r="D43" s="22">
        <v>45529</v>
      </c>
      <c r="E43" s="22">
        <v>6180</v>
      </c>
      <c r="F43" s="22">
        <v>3</v>
      </c>
      <c r="G43" s="22">
        <v>1451067</v>
      </c>
      <c r="I43" s="18">
        <f t="shared" si="0"/>
        <v>2902134</v>
      </c>
    </row>
    <row r="44" spans="1:9" s="9" customFormat="1">
      <c r="A44" s="13" t="s">
        <v>50</v>
      </c>
      <c r="B44" s="25">
        <v>1268884</v>
      </c>
      <c r="C44" s="25">
        <v>24236</v>
      </c>
      <c r="D44" s="22">
        <v>42272</v>
      </c>
      <c r="E44" s="22">
        <v>5738</v>
      </c>
      <c r="F44" s="22">
        <v>3</v>
      </c>
      <c r="G44" s="22">
        <v>1341133</v>
      </c>
      <c r="I44" s="18"/>
    </row>
    <row r="45" spans="1:9" s="9" customFormat="1" ht="9.75" customHeight="1">
      <c r="A45" s="27" t="s">
        <v>51</v>
      </c>
      <c r="B45" s="28">
        <v>10018984</v>
      </c>
      <c r="C45" s="28">
        <v>205510</v>
      </c>
      <c r="D45" s="28">
        <v>337039</v>
      </c>
      <c r="E45" s="28">
        <v>45751</v>
      </c>
      <c r="F45" s="28">
        <v>24</v>
      </c>
      <c r="G45" s="28">
        <v>10607308</v>
      </c>
      <c r="I45" s="18">
        <f>SUM(B45:G45)</f>
        <v>21214616</v>
      </c>
    </row>
    <row r="46" spans="1:9" s="9" customFormat="1" ht="9.75" customHeight="1">
      <c r="A46" s="13" t="s">
        <v>52</v>
      </c>
      <c r="B46" s="22">
        <v>51344</v>
      </c>
      <c r="C46" s="22">
        <v>2899</v>
      </c>
      <c r="D46" s="22">
        <v>1727</v>
      </c>
      <c r="E46" s="22">
        <v>234</v>
      </c>
      <c r="F46" s="22">
        <v>0</v>
      </c>
      <c r="G46" s="22">
        <v>56204</v>
      </c>
      <c r="I46" s="18">
        <f>SUM(B46:G46)</f>
        <v>112408</v>
      </c>
    </row>
    <row r="47" spans="1:9" s="9" customFormat="1" ht="9.75" customHeight="1">
      <c r="A47" s="10" t="s">
        <v>53</v>
      </c>
      <c r="B47" s="22">
        <v>13711028</v>
      </c>
      <c r="C47" s="22">
        <v>301435</v>
      </c>
      <c r="D47" s="22">
        <v>456773</v>
      </c>
      <c r="E47" s="22">
        <v>62004</v>
      </c>
      <c r="F47" s="22">
        <v>33</v>
      </c>
      <c r="G47" s="22">
        <v>14531273</v>
      </c>
      <c r="I47" s="18">
        <f>SUM(B47:G47)</f>
        <v>29062546</v>
      </c>
    </row>
    <row r="48" spans="1:9" s="9" customFormat="1" ht="6" customHeight="1">
      <c r="A48" s="12"/>
      <c r="B48" s="19"/>
      <c r="C48" s="19"/>
      <c r="D48" s="19"/>
      <c r="E48" s="19"/>
      <c r="F48" s="19"/>
      <c r="G48" s="19"/>
      <c r="I48" s="18"/>
    </row>
    <row r="49" spans="1:9" s="9" customFormat="1">
      <c r="A49" s="5" t="s">
        <v>28</v>
      </c>
      <c r="B49" s="1"/>
      <c r="C49" s="1"/>
      <c r="D49" s="1"/>
      <c r="E49" s="1"/>
      <c r="F49" s="1"/>
      <c r="G49" s="1"/>
      <c r="I49" s="18"/>
    </row>
    <row r="50" spans="1:9" s="9" customFormat="1">
      <c r="A50" s="5" t="s">
        <v>27</v>
      </c>
      <c r="B50" s="37"/>
      <c r="C50" s="37"/>
      <c r="D50" s="37"/>
      <c r="E50" s="37"/>
      <c r="F50" s="37"/>
      <c r="G50" s="37"/>
      <c r="I50" s="18"/>
    </row>
    <row r="51" spans="1:9" s="9" customFormat="1" ht="9.75" customHeight="1">
      <c r="A51" s="13" t="s">
        <v>147</v>
      </c>
      <c r="B51" s="25">
        <v>491330</v>
      </c>
      <c r="C51" s="25">
        <v>10311</v>
      </c>
      <c r="D51" s="25">
        <v>16368</v>
      </c>
      <c r="E51" s="25">
        <v>2221</v>
      </c>
      <c r="F51" s="25">
        <v>1</v>
      </c>
      <c r="G51" s="25">
        <v>520231</v>
      </c>
      <c r="I51" s="18"/>
    </row>
    <row r="52" spans="1:9" s="9" customFormat="1" ht="9.75" customHeight="1">
      <c r="A52" s="10" t="s">
        <v>54</v>
      </c>
      <c r="B52" s="22">
        <v>701422</v>
      </c>
      <c r="C52" s="22">
        <v>11801</v>
      </c>
      <c r="D52" s="22">
        <v>23367</v>
      </c>
      <c r="E52" s="22">
        <v>3172</v>
      </c>
      <c r="F52" s="22">
        <v>1</v>
      </c>
      <c r="G52" s="22">
        <v>739763</v>
      </c>
      <c r="I52" s="18">
        <f t="shared" ref="I52:I79" si="1">SUM(B52:G52)</f>
        <v>1479526</v>
      </c>
    </row>
    <row r="53" spans="1:9" s="9" customFormat="1" ht="9.75" customHeight="1">
      <c r="A53" s="10" t="s">
        <v>55</v>
      </c>
      <c r="B53" s="22">
        <v>2176766</v>
      </c>
      <c r="C53" s="22">
        <v>35111</v>
      </c>
      <c r="D53" s="22">
        <v>72517</v>
      </c>
      <c r="E53" s="22">
        <v>9843</v>
      </c>
      <c r="F53" s="22">
        <v>5</v>
      </c>
      <c r="G53" s="22">
        <v>2294242</v>
      </c>
      <c r="I53" s="18">
        <f t="shared" si="1"/>
        <v>4588484</v>
      </c>
    </row>
    <row r="54" spans="1:9" s="9" customFormat="1" ht="9.75" customHeight="1">
      <c r="A54" s="10" t="s">
        <v>56</v>
      </c>
      <c r="B54" s="22">
        <v>494748</v>
      </c>
      <c r="C54" s="22">
        <v>9675</v>
      </c>
      <c r="D54" s="22">
        <v>16482</v>
      </c>
      <c r="E54" s="22">
        <v>2237</v>
      </c>
      <c r="F54" s="22">
        <v>1</v>
      </c>
      <c r="G54" s="22">
        <v>523143</v>
      </c>
      <c r="I54" s="18">
        <f t="shared" si="1"/>
        <v>1046286</v>
      </c>
    </row>
    <row r="55" spans="1:9" s="9" customFormat="1" ht="9.75" customHeight="1">
      <c r="A55" s="10" t="s">
        <v>57</v>
      </c>
      <c r="B55" s="22">
        <v>43798</v>
      </c>
      <c r="C55" s="22">
        <v>915</v>
      </c>
      <c r="D55" s="22">
        <v>1459</v>
      </c>
      <c r="E55" s="22">
        <v>198</v>
      </c>
      <c r="F55" s="22">
        <v>0</v>
      </c>
      <c r="G55" s="22">
        <v>46370</v>
      </c>
      <c r="I55" s="18">
        <f t="shared" si="1"/>
        <v>92740</v>
      </c>
    </row>
    <row r="56" spans="1:9" s="29" customFormat="1" ht="9.75" customHeight="1">
      <c r="A56" s="10" t="s">
        <v>58</v>
      </c>
      <c r="B56" s="22">
        <v>19113</v>
      </c>
      <c r="C56" s="22">
        <v>1727</v>
      </c>
      <c r="D56" s="22">
        <v>642</v>
      </c>
      <c r="E56" s="22">
        <v>87</v>
      </c>
      <c r="F56" s="22">
        <v>0</v>
      </c>
      <c r="G56" s="22">
        <v>21569</v>
      </c>
      <c r="I56" s="30">
        <f t="shared" si="1"/>
        <v>43138</v>
      </c>
    </row>
    <row r="57" spans="1:9" s="9" customFormat="1" ht="9.75" customHeight="1">
      <c r="A57" s="10" t="s">
        <v>59</v>
      </c>
      <c r="B57" s="22">
        <v>106920</v>
      </c>
      <c r="C57" s="22">
        <v>1976</v>
      </c>
      <c r="D57" s="22">
        <v>3596</v>
      </c>
      <c r="E57" s="22">
        <v>488</v>
      </c>
      <c r="F57" s="22">
        <v>0</v>
      </c>
      <c r="G57" s="22">
        <v>112980</v>
      </c>
      <c r="I57" s="18">
        <f t="shared" si="1"/>
        <v>225960</v>
      </c>
    </row>
    <row r="58" spans="1:9" s="9" customFormat="1" ht="9.75" customHeight="1">
      <c r="A58" s="10" t="s">
        <v>20</v>
      </c>
      <c r="B58" s="22">
        <v>1047895</v>
      </c>
      <c r="C58" s="22">
        <v>22549</v>
      </c>
      <c r="D58" s="22">
        <v>34909</v>
      </c>
      <c r="E58" s="22">
        <v>4738</v>
      </c>
      <c r="F58" s="22">
        <v>2</v>
      </c>
      <c r="G58" s="22">
        <v>1110093</v>
      </c>
      <c r="I58" s="18">
        <f t="shared" si="1"/>
        <v>2220186</v>
      </c>
    </row>
    <row r="59" spans="1:9" s="9" customFormat="1" ht="9.75" customHeight="1">
      <c r="A59" s="10" t="s">
        <v>60</v>
      </c>
      <c r="B59" s="22">
        <v>19709402</v>
      </c>
      <c r="C59" s="22">
        <v>383151</v>
      </c>
      <c r="D59" s="22">
        <v>656605</v>
      </c>
      <c r="E59" s="22">
        <v>89130</v>
      </c>
      <c r="F59" s="22">
        <v>47</v>
      </c>
      <c r="G59" s="22">
        <v>20838335</v>
      </c>
      <c r="I59" s="18">
        <f t="shared" si="1"/>
        <v>41676670</v>
      </c>
    </row>
    <row r="60" spans="1:9" s="9" customFormat="1" ht="9.75" customHeight="1">
      <c r="A60" s="10" t="s">
        <v>61</v>
      </c>
      <c r="B60" s="22">
        <v>4659850</v>
      </c>
      <c r="C60" s="22">
        <v>68247</v>
      </c>
      <c r="D60" s="22">
        <v>156757</v>
      </c>
      <c r="E60" s="22">
        <v>21279</v>
      </c>
      <c r="F60" s="22">
        <v>11</v>
      </c>
      <c r="G60" s="22">
        <v>4906144</v>
      </c>
      <c r="I60" s="18">
        <f t="shared" si="1"/>
        <v>9812288</v>
      </c>
    </row>
    <row r="61" spans="1:9" s="9" customFormat="1" ht="9.75" customHeight="1">
      <c r="A61" s="10" t="s">
        <v>21</v>
      </c>
      <c r="B61" s="22">
        <v>5657044</v>
      </c>
      <c r="C61" s="22">
        <v>90251</v>
      </c>
      <c r="D61" s="22">
        <v>190303</v>
      </c>
      <c r="E61" s="22">
        <v>25832</v>
      </c>
      <c r="F61" s="22">
        <v>13</v>
      </c>
      <c r="G61" s="22">
        <v>5963443</v>
      </c>
      <c r="I61" s="18">
        <f t="shared" si="1"/>
        <v>11926886</v>
      </c>
    </row>
    <row r="62" spans="1:9" s="9" customFormat="1" ht="9.75" customHeight="1">
      <c r="A62" s="10" t="s">
        <v>62</v>
      </c>
      <c r="B62" s="22">
        <v>2112311</v>
      </c>
      <c r="C62" s="22">
        <v>49669</v>
      </c>
      <c r="D62" s="22">
        <v>71058</v>
      </c>
      <c r="E62" s="22">
        <v>9645</v>
      </c>
      <c r="F62" s="22">
        <v>5</v>
      </c>
      <c r="G62" s="22">
        <v>2242688</v>
      </c>
      <c r="I62" s="18">
        <f t="shared" si="1"/>
        <v>4485376</v>
      </c>
    </row>
    <row r="63" spans="1:9" s="9" customFormat="1" ht="9.75" customHeight="1">
      <c r="A63" s="10" t="s">
        <v>63</v>
      </c>
      <c r="B63" s="25">
        <v>1745848</v>
      </c>
      <c r="C63" s="25">
        <v>51687</v>
      </c>
      <c r="D63" s="22">
        <v>58730</v>
      </c>
      <c r="E63" s="22">
        <v>7972</v>
      </c>
      <c r="F63" s="22">
        <v>4</v>
      </c>
      <c r="G63" s="22">
        <v>1864241</v>
      </c>
      <c r="I63" s="18">
        <f t="shared" si="1"/>
        <v>3728482</v>
      </c>
    </row>
    <row r="64" spans="1:9" s="9" customFormat="1" ht="9.75" customHeight="1">
      <c r="A64" s="10" t="s">
        <v>136</v>
      </c>
      <c r="B64" s="25">
        <v>22523090</v>
      </c>
      <c r="C64" s="25">
        <v>410568</v>
      </c>
      <c r="D64" s="22">
        <v>757679</v>
      </c>
      <c r="E64" s="22">
        <v>102851</v>
      </c>
      <c r="F64" s="22">
        <v>54</v>
      </c>
      <c r="G64" s="22">
        <v>23794242</v>
      </c>
      <c r="I64" s="18">
        <f t="shared" si="1"/>
        <v>47588484</v>
      </c>
    </row>
    <row r="65" spans="1:9" s="9" customFormat="1" ht="9.75" customHeight="1">
      <c r="A65" s="10" t="s">
        <v>64</v>
      </c>
      <c r="B65" s="25">
        <v>25601</v>
      </c>
      <c r="C65" s="25">
        <v>1155</v>
      </c>
      <c r="D65" s="22">
        <v>861</v>
      </c>
      <c r="E65" s="22">
        <v>116</v>
      </c>
      <c r="F65" s="22">
        <v>0</v>
      </c>
      <c r="G65" s="22">
        <v>27733</v>
      </c>
      <c r="I65" s="18">
        <f t="shared" si="1"/>
        <v>55466</v>
      </c>
    </row>
    <row r="66" spans="1:9" s="9" customFormat="1" ht="9.75" customHeight="1">
      <c r="A66" s="10" t="s">
        <v>65</v>
      </c>
      <c r="B66" s="25">
        <v>127161</v>
      </c>
      <c r="C66" s="25">
        <v>2828</v>
      </c>
      <c r="D66" s="22">
        <v>4277</v>
      </c>
      <c r="E66" s="22">
        <v>580</v>
      </c>
      <c r="F66" s="22">
        <v>0</v>
      </c>
      <c r="G66" s="22">
        <v>134846</v>
      </c>
      <c r="I66" s="18">
        <f t="shared" si="1"/>
        <v>269692</v>
      </c>
    </row>
    <row r="67" spans="1:9" s="9" customFormat="1" ht="9.75" customHeight="1">
      <c r="A67" s="10" t="s">
        <v>88</v>
      </c>
      <c r="B67" s="25">
        <v>45436</v>
      </c>
      <c r="C67" s="25">
        <v>1076</v>
      </c>
      <c r="D67" s="22">
        <v>1513</v>
      </c>
      <c r="E67" s="22">
        <v>205</v>
      </c>
      <c r="F67" s="22">
        <v>0</v>
      </c>
      <c r="G67" s="22">
        <v>48230</v>
      </c>
      <c r="I67" s="18">
        <f t="shared" si="1"/>
        <v>96460</v>
      </c>
    </row>
    <row r="68" spans="1:9" s="9" customFormat="1" ht="9.75" customHeight="1">
      <c r="A68" s="10" t="s">
        <v>89</v>
      </c>
      <c r="B68" s="22">
        <v>25495</v>
      </c>
      <c r="C68" s="22">
        <v>780</v>
      </c>
      <c r="D68" s="22">
        <v>849</v>
      </c>
      <c r="E68" s="22">
        <v>115</v>
      </c>
      <c r="F68" s="22">
        <v>0</v>
      </c>
      <c r="G68" s="22">
        <v>27239</v>
      </c>
      <c r="I68" s="18">
        <f t="shared" si="1"/>
        <v>54478</v>
      </c>
    </row>
    <row r="69" spans="1:9" s="9" customFormat="1" ht="9.75" customHeight="1">
      <c r="A69" s="10" t="s">
        <v>90</v>
      </c>
      <c r="B69" s="22">
        <v>17448</v>
      </c>
      <c r="C69" s="22">
        <v>334</v>
      </c>
      <c r="D69" s="22">
        <v>581</v>
      </c>
      <c r="E69" s="22">
        <v>78</v>
      </c>
      <c r="F69" s="22">
        <v>0</v>
      </c>
      <c r="G69" s="22">
        <v>18441</v>
      </c>
      <c r="I69" s="18">
        <f t="shared" si="1"/>
        <v>36882</v>
      </c>
    </row>
    <row r="70" spans="1:9" s="9" customFormat="1" ht="9.75" customHeight="1">
      <c r="A70" s="10" t="s">
        <v>91</v>
      </c>
      <c r="B70" s="22">
        <v>5911</v>
      </c>
      <c r="C70" s="22">
        <v>101</v>
      </c>
      <c r="D70" s="22">
        <v>196</v>
      </c>
      <c r="E70" s="22">
        <v>26</v>
      </c>
      <c r="F70" s="22">
        <v>0</v>
      </c>
      <c r="G70" s="22">
        <v>6234</v>
      </c>
      <c r="I70" s="18">
        <f t="shared" si="1"/>
        <v>12468</v>
      </c>
    </row>
    <row r="71" spans="1:9" s="9" customFormat="1" ht="9.75" customHeight="1">
      <c r="A71" s="10" t="s">
        <v>92</v>
      </c>
      <c r="B71" s="22">
        <v>6623</v>
      </c>
      <c r="C71" s="22">
        <v>126</v>
      </c>
      <c r="D71" s="22">
        <v>220</v>
      </c>
      <c r="E71" s="22">
        <v>29</v>
      </c>
      <c r="F71" s="22">
        <v>0</v>
      </c>
      <c r="G71" s="22">
        <v>6998</v>
      </c>
      <c r="I71" s="18">
        <f t="shared" si="1"/>
        <v>13996</v>
      </c>
    </row>
    <row r="72" spans="1:9" s="9" customFormat="1" ht="9.75" customHeight="1">
      <c r="A72" s="10" t="s">
        <v>93</v>
      </c>
      <c r="B72" s="22">
        <v>3988</v>
      </c>
      <c r="C72" s="22">
        <v>85</v>
      </c>
      <c r="D72" s="22">
        <v>132</v>
      </c>
      <c r="E72" s="22">
        <v>18</v>
      </c>
      <c r="F72" s="22">
        <v>0</v>
      </c>
      <c r="G72" s="22">
        <v>4223</v>
      </c>
      <c r="I72" s="18">
        <f t="shared" si="1"/>
        <v>8446</v>
      </c>
    </row>
    <row r="73" spans="1:9" s="9" customFormat="1" ht="9.75" customHeight="1">
      <c r="A73" s="10" t="s">
        <v>94</v>
      </c>
      <c r="B73" s="22">
        <v>2563</v>
      </c>
      <c r="C73" s="22">
        <v>49</v>
      </c>
      <c r="D73" s="22">
        <v>85</v>
      </c>
      <c r="E73" s="22">
        <v>11</v>
      </c>
      <c r="F73" s="22">
        <v>0</v>
      </c>
      <c r="G73" s="22">
        <v>2708</v>
      </c>
      <c r="I73" s="18">
        <f t="shared" si="1"/>
        <v>5416</v>
      </c>
    </row>
    <row r="74" spans="1:9" s="9" customFormat="1" ht="9.75" customHeight="1">
      <c r="A74" s="10" t="s">
        <v>95</v>
      </c>
      <c r="B74" s="22">
        <v>25994</v>
      </c>
      <c r="C74" s="22">
        <v>563</v>
      </c>
      <c r="D74" s="22">
        <v>865</v>
      </c>
      <c r="E74" s="22">
        <v>117</v>
      </c>
      <c r="F74" s="22">
        <v>0</v>
      </c>
      <c r="G74" s="22">
        <v>27539</v>
      </c>
      <c r="I74" s="18">
        <f t="shared" si="1"/>
        <v>55078</v>
      </c>
    </row>
    <row r="75" spans="1:9" s="9" customFormat="1" ht="9.75" customHeight="1">
      <c r="A75" s="10" t="s">
        <v>96</v>
      </c>
      <c r="B75" s="22">
        <v>92013</v>
      </c>
      <c r="C75" s="22">
        <v>1919</v>
      </c>
      <c r="D75" s="22">
        <v>3065</v>
      </c>
      <c r="E75" s="22">
        <v>416</v>
      </c>
      <c r="F75" s="22">
        <v>0</v>
      </c>
      <c r="G75" s="22">
        <v>97413</v>
      </c>
      <c r="I75" s="18">
        <f t="shared" si="1"/>
        <v>194826</v>
      </c>
    </row>
    <row r="76" spans="1:9" s="9" customFormat="1" ht="9.75" customHeight="1">
      <c r="A76" s="10" t="s">
        <v>97</v>
      </c>
      <c r="B76" s="22">
        <v>7121</v>
      </c>
      <c r="C76" s="22">
        <v>162</v>
      </c>
      <c r="D76" s="22">
        <v>237</v>
      </c>
      <c r="E76" s="22">
        <v>32</v>
      </c>
      <c r="F76" s="22">
        <v>0</v>
      </c>
      <c r="G76" s="22">
        <v>7552</v>
      </c>
      <c r="I76" s="18">
        <f t="shared" si="1"/>
        <v>15104</v>
      </c>
    </row>
    <row r="77" spans="1:9" s="9" customFormat="1" ht="9.75" customHeight="1">
      <c r="A77" s="10" t="s">
        <v>98</v>
      </c>
      <c r="B77" s="22">
        <v>25068</v>
      </c>
      <c r="C77" s="22">
        <v>534</v>
      </c>
      <c r="D77" s="22">
        <v>835</v>
      </c>
      <c r="E77" s="22">
        <v>113</v>
      </c>
      <c r="F77" s="22">
        <v>0</v>
      </c>
      <c r="G77" s="22">
        <v>26550</v>
      </c>
      <c r="I77" s="18">
        <f t="shared" si="1"/>
        <v>53100</v>
      </c>
    </row>
    <row r="78" spans="1:9" s="9" customFormat="1" ht="9.75" customHeight="1">
      <c r="A78" s="10" t="s">
        <v>127</v>
      </c>
      <c r="B78" s="22">
        <v>54339</v>
      </c>
      <c r="C78" s="22">
        <v>1327</v>
      </c>
      <c r="D78" s="22">
        <v>1810</v>
      </c>
      <c r="E78" s="22">
        <v>245</v>
      </c>
      <c r="F78" s="22">
        <v>0</v>
      </c>
      <c r="G78" s="22">
        <v>57721</v>
      </c>
      <c r="I78" s="18">
        <f t="shared" si="1"/>
        <v>115442</v>
      </c>
    </row>
    <row r="79" spans="1:9" s="9" customFormat="1" ht="9.75" customHeight="1">
      <c r="A79" s="10" t="s">
        <v>99</v>
      </c>
      <c r="B79" s="22">
        <v>89805</v>
      </c>
      <c r="C79" s="22">
        <v>2910</v>
      </c>
      <c r="D79" s="22">
        <v>2991</v>
      </c>
      <c r="E79" s="22">
        <v>406</v>
      </c>
      <c r="F79" s="22">
        <v>0</v>
      </c>
      <c r="G79" s="22">
        <v>96112</v>
      </c>
      <c r="I79" s="18">
        <f t="shared" si="1"/>
        <v>192224</v>
      </c>
    </row>
    <row r="80" spans="1:9" s="9" customFormat="1" ht="9.75" customHeight="1">
      <c r="A80" s="10" t="s">
        <v>100</v>
      </c>
      <c r="B80" s="22">
        <v>2492</v>
      </c>
      <c r="C80" s="22">
        <v>71</v>
      </c>
      <c r="D80" s="22">
        <v>83</v>
      </c>
      <c r="E80" s="22">
        <v>11</v>
      </c>
      <c r="F80" s="22">
        <v>0</v>
      </c>
      <c r="G80" s="22">
        <v>2657</v>
      </c>
      <c r="I80" s="18" t="e">
        <f>SUM(#REF!)</f>
        <v>#REF!</v>
      </c>
    </row>
    <row r="81" spans="1:9" s="9" customFormat="1" ht="9.75" customHeight="1">
      <c r="A81" s="10" t="s">
        <v>101</v>
      </c>
      <c r="B81" s="22">
        <v>1353</v>
      </c>
      <c r="C81" s="22">
        <v>22</v>
      </c>
      <c r="D81" s="22">
        <v>45</v>
      </c>
      <c r="E81" s="22">
        <v>6</v>
      </c>
      <c r="F81" s="22">
        <v>0</v>
      </c>
      <c r="G81" s="22">
        <v>1426</v>
      </c>
      <c r="I81" s="18">
        <f t="shared" ref="I81:I87" si="2">SUM(B81:G81)</f>
        <v>2852</v>
      </c>
    </row>
    <row r="82" spans="1:9" s="9" customFormat="1" ht="9.75" customHeight="1">
      <c r="A82" s="10" t="s">
        <v>102</v>
      </c>
      <c r="B82" s="22">
        <v>3276</v>
      </c>
      <c r="C82" s="22">
        <v>66</v>
      </c>
      <c r="D82" s="22">
        <v>109</v>
      </c>
      <c r="E82" s="22">
        <v>14</v>
      </c>
      <c r="F82" s="22">
        <v>0</v>
      </c>
      <c r="G82" s="22">
        <v>3465</v>
      </c>
      <c r="I82" s="18">
        <f t="shared" si="2"/>
        <v>6930</v>
      </c>
    </row>
    <row r="83" spans="1:9" s="9" customFormat="1" ht="9.75" customHeight="1">
      <c r="A83" s="10" t="s">
        <v>103</v>
      </c>
      <c r="B83" s="22">
        <v>6124</v>
      </c>
      <c r="C83" s="22">
        <v>106</v>
      </c>
      <c r="D83" s="22">
        <v>204</v>
      </c>
      <c r="E83" s="22">
        <v>27</v>
      </c>
      <c r="F83" s="22">
        <v>0</v>
      </c>
      <c r="G83" s="22">
        <v>6461</v>
      </c>
      <c r="I83" s="18">
        <f t="shared" si="2"/>
        <v>12922</v>
      </c>
    </row>
    <row r="84" spans="1:9" s="9" customFormat="1" ht="9.75" customHeight="1">
      <c r="A84" s="10" t="s">
        <v>104</v>
      </c>
      <c r="B84" s="22">
        <v>12747</v>
      </c>
      <c r="C84" s="22">
        <v>335</v>
      </c>
      <c r="D84" s="22">
        <v>424</v>
      </c>
      <c r="E84" s="22">
        <v>57</v>
      </c>
      <c r="F84" s="22">
        <v>0</v>
      </c>
      <c r="G84" s="22">
        <v>13563</v>
      </c>
      <c r="I84" s="18">
        <f t="shared" si="2"/>
        <v>27126</v>
      </c>
    </row>
    <row r="85" spans="1:9" s="9" customFormat="1" ht="9.75" customHeight="1">
      <c r="A85" s="10" t="s">
        <v>105</v>
      </c>
      <c r="B85" s="22">
        <v>2207</v>
      </c>
      <c r="C85" s="22">
        <v>59</v>
      </c>
      <c r="D85" s="22">
        <v>73</v>
      </c>
      <c r="E85" s="22">
        <v>9</v>
      </c>
      <c r="F85" s="22">
        <v>0</v>
      </c>
      <c r="G85" s="22">
        <v>2348</v>
      </c>
      <c r="I85" s="18">
        <f t="shared" si="2"/>
        <v>4696</v>
      </c>
    </row>
    <row r="86" spans="1:9" s="9" customFormat="1" ht="9.75" customHeight="1">
      <c r="A86" s="10" t="s">
        <v>106</v>
      </c>
      <c r="B86" s="22">
        <v>6124</v>
      </c>
      <c r="C86" s="22">
        <v>111</v>
      </c>
      <c r="D86" s="22">
        <v>204</v>
      </c>
      <c r="E86" s="22">
        <v>27</v>
      </c>
      <c r="F86" s="22">
        <v>0</v>
      </c>
      <c r="G86" s="22">
        <v>6466</v>
      </c>
      <c r="I86" s="18">
        <f t="shared" si="2"/>
        <v>12932</v>
      </c>
    </row>
    <row r="87" spans="1:9" s="9" customFormat="1" ht="9.75" customHeight="1">
      <c r="A87" s="10" t="s">
        <v>107</v>
      </c>
      <c r="B87" s="22">
        <v>11109</v>
      </c>
      <c r="C87" s="22">
        <v>166</v>
      </c>
      <c r="D87" s="22">
        <v>370</v>
      </c>
      <c r="E87" s="22">
        <v>50</v>
      </c>
      <c r="F87" s="22">
        <v>0</v>
      </c>
      <c r="G87" s="22">
        <v>11695</v>
      </c>
      <c r="I87" s="18">
        <f t="shared" si="2"/>
        <v>23390</v>
      </c>
    </row>
    <row r="88" spans="1:9" s="9" customFormat="1" ht="9.75" customHeight="1">
      <c r="A88" s="13" t="s">
        <v>109</v>
      </c>
      <c r="B88" s="25">
        <v>22362</v>
      </c>
      <c r="C88" s="25">
        <v>414</v>
      </c>
      <c r="D88" s="22">
        <v>744</v>
      </c>
      <c r="E88" s="22">
        <v>101</v>
      </c>
      <c r="F88" s="22">
        <v>0</v>
      </c>
      <c r="G88" s="22">
        <v>23621</v>
      </c>
      <c r="I88" s="18"/>
    </row>
    <row r="89" spans="1:9" s="9" customFormat="1" ht="9.75" customHeight="1">
      <c r="A89" s="10" t="s">
        <v>108</v>
      </c>
      <c r="B89" s="22">
        <v>5554</v>
      </c>
      <c r="C89" s="22">
        <v>112</v>
      </c>
      <c r="D89" s="22">
        <v>185</v>
      </c>
      <c r="E89" s="22">
        <v>25</v>
      </c>
      <c r="F89" s="22">
        <v>0</v>
      </c>
      <c r="G89" s="22">
        <v>5876</v>
      </c>
      <c r="I89" s="18"/>
    </row>
    <row r="90" spans="1:9" s="9" customFormat="1" ht="9.75" customHeight="1">
      <c r="A90" s="10" t="s">
        <v>110</v>
      </c>
      <c r="B90" s="22">
        <v>39454</v>
      </c>
      <c r="C90" s="22">
        <v>926</v>
      </c>
      <c r="D90" s="22">
        <v>1314</v>
      </c>
      <c r="E90" s="22">
        <v>178</v>
      </c>
      <c r="F90" s="22">
        <v>0</v>
      </c>
      <c r="G90" s="22">
        <v>41872</v>
      </c>
      <c r="I90" s="18"/>
    </row>
    <row r="91" spans="1:9" s="9" customFormat="1" ht="9.75" customHeight="1">
      <c r="A91" s="13" t="s">
        <v>111</v>
      </c>
      <c r="B91" s="22">
        <v>23430</v>
      </c>
      <c r="C91" s="22">
        <v>561</v>
      </c>
      <c r="D91" s="22">
        <v>780</v>
      </c>
      <c r="E91" s="22">
        <v>105</v>
      </c>
      <c r="F91" s="22">
        <v>0</v>
      </c>
      <c r="G91" s="22">
        <v>24876</v>
      </c>
      <c r="I91" s="18">
        <f t="shared" ref="I91:I96" si="3">SUM(B91:G91)</f>
        <v>49752</v>
      </c>
    </row>
    <row r="92" spans="1:9" s="9" customFormat="1" ht="9.75" customHeight="1">
      <c r="A92" s="10" t="s">
        <v>112</v>
      </c>
      <c r="B92" s="24">
        <v>16308</v>
      </c>
      <c r="C92" s="24">
        <v>322</v>
      </c>
      <c r="D92" s="24">
        <v>543</v>
      </c>
      <c r="E92" s="24">
        <v>73</v>
      </c>
      <c r="F92" s="24">
        <v>0</v>
      </c>
      <c r="G92" s="24">
        <v>17246</v>
      </c>
      <c r="I92" s="18">
        <f t="shared" si="3"/>
        <v>34492</v>
      </c>
    </row>
    <row r="93" spans="1:9" s="9" customFormat="1" ht="9.75" customHeight="1">
      <c r="A93" s="10" t="s">
        <v>113</v>
      </c>
      <c r="B93" s="22">
        <v>46433</v>
      </c>
      <c r="C93" s="22">
        <v>923</v>
      </c>
      <c r="D93" s="22">
        <v>1546</v>
      </c>
      <c r="E93" s="22">
        <v>209</v>
      </c>
      <c r="F93" s="22">
        <v>0</v>
      </c>
      <c r="G93" s="22">
        <v>49111</v>
      </c>
      <c r="I93" s="18">
        <f t="shared" si="3"/>
        <v>98222</v>
      </c>
    </row>
    <row r="94" spans="1:9" s="9" customFormat="1" ht="9.75" customHeight="1">
      <c r="A94" s="10" t="s">
        <v>114</v>
      </c>
      <c r="B94" s="22">
        <v>10540</v>
      </c>
      <c r="C94" s="22">
        <v>187</v>
      </c>
      <c r="D94" s="22">
        <v>351</v>
      </c>
      <c r="E94" s="22">
        <v>47</v>
      </c>
      <c r="F94" s="22">
        <v>0</v>
      </c>
      <c r="G94" s="22">
        <v>11125</v>
      </c>
      <c r="I94" s="18">
        <f t="shared" si="3"/>
        <v>22250</v>
      </c>
    </row>
    <row r="95" spans="1:9" s="9" customFormat="1" ht="9.75" customHeight="1">
      <c r="A95" s="13" t="s">
        <v>115</v>
      </c>
      <c r="B95" s="22">
        <v>24641</v>
      </c>
      <c r="C95" s="22">
        <v>454</v>
      </c>
      <c r="D95" s="22">
        <v>820</v>
      </c>
      <c r="E95" s="22">
        <v>111</v>
      </c>
      <c r="F95" s="22">
        <v>0</v>
      </c>
      <c r="G95" s="22">
        <v>26026</v>
      </c>
      <c r="I95" s="18">
        <f t="shared" si="3"/>
        <v>52052</v>
      </c>
    </row>
    <row r="96" spans="1:9" s="9" customFormat="1" ht="9.75" customHeight="1">
      <c r="A96" s="10" t="s">
        <v>116</v>
      </c>
      <c r="B96" s="22">
        <v>32760</v>
      </c>
      <c r="C96" s="22">
        <v>621</v>
      </c>
      <c r="D96" s="22">
        <v>1091</v>
      </c>
      <c r="E96" s="22">
        <v>148</v>
      </c>
      <c r="F96" s="22">
        <v>0</v>
      </c>
      <c r="G96" s="22">
        <v>34620</v>
      </c>
      <c r="I96" s="18">
        <f t="shared" si="3"/>
        <v>69240</v>
      </c>
    </row>
    <row r="97" spans="1:9" s="9" customFormat="1" ht="5.25" customHeight="1">
      <c r="A97" s="12"/>
      <c r="B97" s="19"/>
      <c r="C97" s="19"/>
      <c r="D97" s="19"/>
      <c r="E97" s="19"/>
      <c r="F97" s="19"/>
      <c r="G97" s="19"/>
      <c r="I97" s="18"/>
    </row>
    <row r="98" spans="1:9" s="9" customFormat="1">
      <c r="A98" s="5" t="s">
        <v>28</v>
      </c>
      <c r="B98" s="1"/>
      <c r="C98" s="1"/>
      <c r="D98" s="1"/>
      <c r="E98" s="1"/>
      <c r="F98" s="1"/>
      <c r="G98" s="1"/>
      <c r="I98" s="18"/>
    </row>
    <row r="99" spans="1:9" s="9" customFormat="1" ht="9.75" customHeight="1">
      <c r="A99" s="5" t="s">
        <v>27</v>
      </c>
      <c r="B99" s="26"/>
      <c r="C99" s="26"/>
      <c r="D99" s="26"/>
      <c r="E99" s="26"/>
      <c r="F99" s="26"/>
      <c r="G99" s="26"/>
      <c r="I99" s="18"/>
    </row>
    <row r="100" spans="1:9" s="9" customFormat="1" ht="9.75" customHeight="1">
      <c r="A100" s="13" t="s">
        <v>117</v>
      </c>
      <c r="B100" s="22">
        <v>8973</v>
      </c>
      <c r="C100" s="22">
        <v>140</v>
      </c>
      <c r="D100" s="22">
        <v>298</v>
      </c>
      <c r="E100" s="22">
        <v>40</v>
      </c>
      <c r="F100" s="22">
        <v>0</v>
      </c>
      <c r="G100" s="22">
        <v>9451</v>
      </c>
      <c r="I100" s="18">
        <f t="shared" ref="I100:I109" si="4">SUM(B100:G100)</f>
        <v>18902</v>
      </c>
    </row>
    <row r="101" spans="1:9" s="9" customFormat="1" ht="9.75" customHeight="1">
      <c r="A101" s="10" t="s">
        <v>118</v>
      </c>
      <c r="B101" s="22">
        <v>21792</v>
      </c>
      <c r="C101" s="22">
        <v>665</v>
      </c>
      <c r="D101" s="22">
        <v>726</v>
      </c>
      <c r="E101" s="22">
        <v>98</v>
      </c>
      <c r="F101" s="22">
        <v>0</v>
      </c>
      <c r="G101" s="22">
        <v>23281</v>
      </c>
      <c r="I101" s="18">
        <f t="shared" si="4"/>
        <v>46562</v>
      </c>
    </row>
    <row r="102" spans="1:9" s="9" customFormat="1" ht="9.75" customHeight="1">
      <c r="A102" s="10" t="s">
        <v>119</v>
      </c>
      <c r="B102" s="22">
        <v>14101</v>
      </c>
      <c r="C102" s="22">
        <v>262</v>
      </c>
      <c r="D102" s="22">
        <v>469</v>
      </c>
      <c r="E102" s="22">
        <v>63</v>
      </c>
      <c r="F102" s="22">
        <v>0</v>
      </c>
      <c r="G102" s="22">
        <v>14895</v>
      </c>
      <c r="I102" s="18">
        <f t="shared" si="4"/>
        <v>29790</v>
      </c>
    </row>
    <row r="103" spans="1:9" s="9" customFormat="1" ht="9.75" customHeight="1">
      <c r="A103" s="10" t="s">
        <v>120</v>
      </c>
      <c r="B103" s="22">
        <v>24356</v>
      </c>
      <c r="C103" s="22">
        <v>668</v>
      </c>
      <c r="D103" s="22">
        <v>811</v>
      </c>
      <c r="E103" s="22">
        <v>110</v>
      </c>
      <c r="F103" s="22">
        <v>0</v>
      </c>
      <c r="G103" s="22">
        <v>25945</v>
      </c>
      <c r="I103" s="18">
        <f t="shared" si="4"/>
        <v>51890</v>
      </c>
    </row>
    <row r="104" spans="1:9" s="9" customFormat="1" ht="9.75" customHeight="1">
      <c r="A104" s="10" t="s">
        <v>121</v>
      </c>
      <c r="B104" s="22">
        <v>8830</v>
      </c>
      <c r="C104" s="22">
        <v>271</v>
      </c>
      <c r="D104" s="22">
        <v>294</v>
      </c>
      <c r="E104" s="22">
        <v>39</v>
      </c>
      <c r="F104" s="22">
        <v>0</v>
      </c>
      <c r="G104" s="22">
        <v>9434</v>
      </c>
      <c r="I104" s="18">
        <f t="shared" si="4"/>
        <v>18868</v>
      </c>
    </row>
    <row r="105" spans="1:9" s="9" customFormat="1" ht="9.75" customHeight="1">
      <c r="A105" s="10" t="s">
        <v>122</v>
      </c>
      <c r="B105" s="22">
        <v>10469</v>
      </c>
      <c r="C105" s="22">
        <v>208</v>
      </c>
      <c r="D105" s="22">
        <v>348</v>
      </c>
      <c r="E105" s="22">
        <v>47</v>
      </c>
      <c r="F105" s="22">
        <v>0</v>
      </c>
      <c r="G105" s="22">
        <v>11072</v>
      </c>
      <c r="I105" s="18">
        <f t="shared" si="4"/>
        <v>22144</v>
      </c>
    </row>
    <row r="106" spans="1:9" s="9" customFormat="1" ht="9.75" customHeight="1">
      <c r="A106" s="10" t="s">
        <v>123</v>
      </c>
      <c r="B106" s="22">
        <v>43656</v>
      </c>
      <c r="C106" s="22">
        <v>761</v>
      </c>
      <c r="D106" s="22">
        <v>1454</v>
      </c>
      <c r="E106" s="22">
        <v>197</v>
      </c>
      <c r="F106" s="22">
        <v>0</v>
      </c>
      <c r="G106" s="22">
        <v>46068</v>
      </c>
      <c r="I106" s="18">
        <f t="shared" si="4"/>
        <v>92136</v>
      </c>
    </row>
    <row r="107" spans="1:9" s="9" customFormat="1" ht="9.75" customHeight="1">
      <c r="A107" s="10" t="s">
        <v>124</v>
      </c>
      <c r="B107" s="22">
        <v>33828</v>
      </c>
      <c r="C107" s="22">
        <v>570</v>
      </c>
      <c r="D107" s="22">
        <v>1126</v>
      </c>
      <c r="E107" s="22">
        <v>152</v>
      </c>
      <c r="F107" s="22">
        <v>0</v>
      </c>
      <c r="G107" s="22">
        <v>35676</v>
      </c>
      <c r="I107" s="18">
        <f t="shared" si="4"/>
        <v>71352</v>
      </c>
    </row>
    <row r="108" spans="1:9" s="9" customFormat="1" ht="9.75" customHeight="1">
      <c r="A108" s="10" t="s">
        <v>66</v>
      </c>
      <c r="B108" s="22">
        <v>816153</v>
      </c>
      <c r="C108" s="22">
        <v>13720</v>
      </c>
      <c r="D108" s="22">
        <v>27189</v>
      </c>
      <c r="E108" s="22">
        <v>3690</v>
      </c>
      <c r="F108" s="22">
        <v>1</v>
      </c>
      <c r="G108" s="22">
        <v>860753</v>
      </c>
      <c r="I108" s="18">
        <f t="shared" si="4"/>
        <v>1721506</v>
      </c>
    </row>
    <row r="109" spans="1:9" s="9" customFormat="1" ht="9.75" customHeight="1">
      <c r="A109" s="10" t="s">
        <v>67</v>
      </c>
      <c r="B109" s="25">
        <v>542464</v>
      </c>
      <c r="C109" s="25">
        <v>10851</v>
      </c>
      <c r="D109" s="25">
        <v>18071</v>
      </c>
      <c r="E109" s="25">
        <v>2453</v>
      </c>
      <c r="F109" s="25">
        <v>1</v>
      </c>
      <c r="G109" s="25">
        <v>573840</v>
      </c>
      <c r="I109" s="18">
        <f t="shared" si="4"/>
        <v>1147680</v>
      </c>
    </row>
    <row r="110" spans="1:9" s="9" customFormat="1" ht="9.75" customHeight="1">
      <c r="A110" s="10" t="s">
        <v>22</v>
      </c>
      <c r="B110" s="25">
        <v>39240</v>
      </c>
      <c r="C110" s="25">
        <v>878</v>
      </c>
      <c r="D110" s="25">
        <v>1307</v>
      </c>
      <c r="E110" s="25">
        <v>177</v>
      </c>
      <c r="F110" s="25">
        <v>0</v>
      </c>
      <c r="G110" s="25">
        <v>41602</v>
      </c>
      <c r="I110" s="18">
        <f>SUM(B109:F109)</f>
        <v>573840</v>
      </c>
    </row>
    <row r="111" spans="1:9" s="9" customFormat="1" ht="9.75" customHeight="1">
      <c r="A111" s="10" t="s">
        <v>23</v>
      </c>
      <c r="B111" s="25">
        <v>39312</v>
      </c>
      <c r="C111" s="25">
        <v>663</v>
      </c>
      <c r="D111" s="25">
        <v>1309</v>
      </c>
      <c r="E111" s="25">
        <v>177</v>
      </c>
      <c r="F111" s="25">
        <v>0</v>
      </c>
      <c r="G111" s="25">
        <v>41461</v>
      </c>
      <c r="I111" s="18">
        <f>SUM(B110:F110)</f>
        <v>41602</v>
      </c>
    </row>
    <row r="112" spans="1:9" s="9" customFormat="1" ht="9.75" customHeight="1">
      <c r="A112" s="10" t="s">
        <v>68</v>
      </c>
      <c r="B112" s="25">
        <v>277463</v>
      </c>
      <c r="C112" s="25">
        <v>5957</v>
      </c>
      <c r="D112" s="25">
        <v>9243</v>
      </c>
      <c r="E112" s="25">
        <v>1254</v>
      </c>
      <c r="F112" s="25">
        <v>0</v>
      </c>
      <c r="G112" s="25">
        <v>293917</v>
      </c>
      <c r="I112" s="18"/>
    </row>
    <row r="113" spans="1:9" s="9" customFormat="1" ht="9.75" customHeight="1">
      <c r="A113" s="10" t="s">
        <v>69</v>
      </c>
      <c r="B113" s="25">
        <v>6156477</v>
      </c>
      <c r="C113" s="25">
        <v>153446</v>
      </c>
      <c r="D113" s="25">
        <v>205098</v>
      </c>
      <c r="E113" s="25">
        <v>27841</v>
      </c>
      <c r="F113" s="25">
        <v>14</v>
      </c>
      <c r="G113" s="25">
        <v>6542876</v>
      </c>
      <c r="I113" s="18"/>
    </row>
    <row r="114" spans="1:9" s="9" customFormat="1" ht="9.75" customHeight="1">
      <c r="A114" s="10" t="s">
        <v>24</v>
      </c>
      <c r="B114" s="25">
        <v>191646</v>
      </c>
      <c r="C114" s="25">
        <v>3890</v>
      </c>
      <c r="D114" s="25">
        <v>6384</v>
      </c>
      <c r="E114" s="25">
        <v>866</v>
      </c>
      <c r="F114" s="25">
        <v>0</v>
      </c>
      <c r="G114" s="25">
        <v>202786</v>
      </c>
      <c r="I114" s="18">
        <f t="shared" ref="I114:I135" si="5">SUM(B114:G114)</f>
        <v>405572</v>
      </c>
    </row>
    <row r="115" spans="1:9" s="9" customFormat="1" ht="9.75" customHeight="1">
      <c r="A115" s="10" t="s">
        <v>70</v>
      </c>
      <c r="B115" s="22">
        <v>87312</v>
      </c>
      <c r="C115" s="22">
        <v>2893</v>
      </c>
      <c r="D115" s="22">
        <v>2908</v>
      </c>
      <c r="E115" s="22">
        <v>394</v>
      </c>
      <c r="F115" s="22">
        <v>0</v>
      </c>
      <c r="G115" s="22">
        <v>93507</v>
      </c>
      <c r="I115" s="18">
        <f t="shared" si="5"/>
        <v>187014</v>
      </c>
    </row>
    <row r="116" spans="1:9" s="9" customFormat="1" ht="9.75" customHeight="1">
      <c r="A116" s="10" t="s">
        <v>1</v>
      </c>
      <c r="B116" s="22">
        <v>1150876</v>
      </c>
      <c r="C116" s="22">
        <v>17441</v>
      </c>
      <c r="D116" s="22">
        <v>38340</v>
      </c>
      <c r="E116" s="22">
        <v>5204</v>
      </c>
      <c r="F116" s="22">
        <v>2</v>
      </c>
      <c r="G116" s="22">
        <v>1211863</v>
      </c>
      <c r="I116" s="18">
        <f t="shared" si="5"/>
        <v>2423726</v>
      </c>
    </row>
    <row r="117" spans="1:9" s="9" customFormat="1" ht="9.75" customHeight="1">
      <c r="A117" s="10" t="s">
        <v>71</v>
      </c>
      <c r="B117" s="22">
        <v>15804469</v>
      </c>
      <c r="C117" s="22">
        <v>245672</v>
      </c>
      <c r="D117" s="22">
        <v>526515</v>
      </c>
      <c r="E117" s="22">
        <v>71471</v>
      </c>
      <c r="F117" s="22">
        <v>38</v>
      </c>
      <c r="G117" s="22">
        <v>16648165</v>
      </c>
      <c r="I117" s="18">
        <f t="shared" si="5"/>
        <v>33296330</v>
      </c>
    </row>
    <row r="118" spans="1:9" s="9" customFormat="1" ht="9.75" customHeight="1">
      <c r="A118" s="10" t="s">
        <v>144</v>
      </c>
      <c r="B118" s="22">
        <v>456077</v>
      </c>
      <c r="C118" s="22">
        <v>8254</v>
      </c>
      <c r="D118" s="22">
        <v>15193</v>
      </c>
      <c r="E118" s="22">
        <v>2062</v>
      </c>
      <c r="F118" s="22">
        <v>1</v>
      </c>
      <c r="G118" s="22">
        <v>481587</v>
      </c>
      <c r="I118" s="18">
        <f t="shared" si="5"/>
        <v>963174</v>
      </c>
    </row>
    <row r="119" spans="1:9" s="9" customFormat="1" ht="9.75" customHeight="1">
      <c r="A119" s="10" t="s">
        <v>72</v>
      </c>
      <c r="B119" s="22">
        <v>2515166</v>
      </c>
      <c r="C119" s="22">
        <v>44038</v>
      </c>
      <c r="D119" s="22">
        <v>84610</v>
      </c>
      <c r="E119" s="22">
        <v>11485</v>
      </c>
      <c r="F119" s="22">
        <v>6</v>
      </c>
      <c r="G119" s="22">
        <v>2655305</v>
      </c>
      <c r="I119" s="18">
        <f t="shared" si="5"/>
        <v>5310610</v>
      </c>
    </row>
    <row r="120" spans="1:9" s="9" customFormat="1" ht="9.75" customHeight="1">
      <c r="A120" s="10" t="s">
        <v>133</v>
      </c>
      <c r="B120" s="22">
        <v>1067087</v>
      </c>
      <c r="C120" s="22">
        <v>18583</v>
      </c>
      <c r="D120" s="22">
        <v>35896</v>
      </c>
      <c r="E120" s="22">
        <v>4872</v>
      </c>
      <c r="F120" s="22">
        <v>2</v>
      </c>
      <c r="G120" s="22">
        <v>1126440</v>
      </c>
      <c r="I120" s="18">
        <f t="shared" si="5"/>
        <v>2252880</v>
      </c>
    </row>
    <row r="121" spans="1:9" s="9" customFormat="1" ht="9.75" customHeight="1">
      <c r="A121" s="10" t="s">
        <v>134</v>
      </c>
      <c r="B121" s="22">
        <v>78215</v>
      </c>
      <c r="C121" s="22">
        <v>1346</v>
      </c>
      <c r="D121" s="22">
        <v>2631</v>
      </c>
      <c r="E121" s="22">
        <v>357</v>
      </c>
      <c r="F121" s="22">
        <v>0</v>
      </c>
      <c r="G121" s="22">
        <v>82549</v>
      </c>
      <c r="I121" s="18">
        <f t="shared" si="5"/>
        <v>165098</v>
      </c>
    </row>
    <row r="122" spans="1:9" s="9" customFormat="1" ht="9.75" customHeight="1">
      <c r="A122" s="10" t="s">
        <v>73</v>
      </c>
      <c r="B122" s="22">
        <v>18089</v>
      </c>
      <c r="C122" s="22">
        <v>591</v>
      </c>
      <c r="D122" s="22">
        <v>602</v>
      </c>
      <c r="E122" s="22">
        <v>81</v>
      </c>
      <c r="F122" s="22">
        <v>0</v>
      </c>
      <c r="G122" s="22">
        <v>19363</v>
      </c>
      <c r="I122" s="18">
        <f t="shared" si="5"/>
        <v>38726</v>
      </c>
    </row>
    <row r="123" spans="1:9" s="9" customFormat="1" ht="9.75" customHeight="1">
      <c r="A123" s="10" t="s">
        <v>74</v>
      </c>
      <c r="B123" s="22">
        <v>6842801</v>
      </c>
      <c r="C123" s="22">
        <v>137327</v>
      </c>
      <c r="D123" s="22">
        <v>227963</v>
      </c>
      <c r="E123" s="22">
        <v>30944</v>
      </c>
      <c r="F123" s="22">
        <v>16</v>
      </c>
      <c r="G123" s="22">
        <v>7239051</v>
      </c>
      <c r="I123" s="18">
        <f t="shared" si="5"/>
        <v>14478102</v>
      </c>
    </row>
    <row r="124" spans="1:9" s="9" customFormat="1" ht="9.75" customHeight="1">
      <c r="A124" s="10" t="s">
        <v>75</v>
      </c>
      <c r="B124" s="22">
        <v>1645269</v>
      </c>
      <c r="C124" s="22">
        <v>37600</v>
      </c>
      <c r="D124" s="22">
        <v>54811</v>
      </c>
      <c r="E124" s="22">
        <v>7440</v>
      </c>
      <c r="F124" s="22">
        <v>3</v>
      </c>
      <c r="G124" s="22">
        <v>1745123</v>
      </c>
      <c r="I124" s="18">
        <f t="shared" si="5"/>
        <v>3490246</v>
      </c>
    </row>
    <row r="125" spans="1:9" s="9" customFormat="1" ht="9.75" customHeight="1">
      <c r="A125" s="10" t="s">
        <v>138</v>
      </c>
      <c r="B125" s="22">
        <v>10513428</v>
      </c>
      <c r="C125" s="22">
        <v>109693</v>
      </c>
      <c r="D125" s="22">
        <v>350247</v>
      </c>
      <c r="E125" s="22">
        <v>47544</v>
      </c>
      <c r="F125" s="22">
        <v>25</v>
      </c>
      <c r="G125" s="22">
        <v>11020937</v>
      </c>
      <c r="I125" s="18"/>
    </row>
    <row r="126" spans="1:9" s="9" customFormat="1" ht="9.75" customHeight="1">
      <c r="A126" s="10" t="s">
        <v>76</v>
      </c>
      <c r="B126" s="22">
        <v>1466416</v>
      </c>
      <c r="C126" s="22">
        <v>19495</v>
      </c>
      <c r="D126" s="22">
        <v>49330</v>
      </c>
      <c r="E126" s="22">
        <v>6696</v>
      </c>
      <c r="F126" s="22">
        <v>3</v>
      </c>
      <c r="G126" s="22">
        <v>1541940</v>
      </c>
      <c r="I126" s="18">
        <f t="shared" si="5"/>
        <v>3083880</v>
      </c>
    </row>
    <row r="127" spans="1:9" s="9" customFormat="1" ht="9.75" customHeight="1">
      <c r="A127" s="10" t="s">
        <v>77</v>
      </c>
      <c r="B127" s="22">
        <v>1481</v>
      </c>
      <c r="C127" s="22">
        <v>136</v>
      </c>
      <c r="D127" s="22">
        <v>49</v>
      </c>
      <c r="E127" s="22">
        <v>6</v>
      </c>
      <c r="F127" s="22">
        <v>0</v>
      </c>
      <c r="G127" s="22">
        <v>1672</v>
      </c>
      <c r="I127" s="18">
        <f t="shared" si="5"/>
        <v>3344</v>
      </c>
    </row>
    <row r="128" spans="1:9" s="9" customFormat="1" ht="9.75" customHeight="1">
      <c r="A128" s="10" t="s">
        <v>78</v>
      </c>
      <c r="B128" s="22">
        <v>5036821</v>
      </c>
      <c r="C128" s="22">
        <v>97594</v>
      </c>
      <c r="D128" s="22">
        <v>169439</v>
      </c>
      <c r="E128" s="22">
        <v>23000</v>
      </c>
      <c r="F128" s="22">
        <v>12</v>
      </c>
      <c r="G128" s="22">
        <v>5326866</v>
      </c>
      <c r="I128" s="18">
        <f t="shared" si="5"/>
        <v>10653732</v>
      </c>
    </row>
    <row r="129" spans="1:9" s="9" customFormat="1" ht="9.75" customHeight="1">
      <c r="A129" s="10" t="s">
        <v>79</v>
      </c>
      <c r="B129" s="22">
        <v>18727810</v>
      </c>
      <c r="C129" s="22">
        <v>354375</v>
      </c>
      <c r="D129" s="22">
        <v>623904</v>
      </c>
      <c r="E129" s="22">
        <v>84691</v>
      </c>
      <c r="F129" s="22">
        <v>45</v>
      </c>
      <c r="G129" s="22">
        <v>19790825</v>
      </c>
      <c r="I129" s="18">
        <f t="shared" si="5"/>
        <v>39581650</v>
      </c>
    </row>
    <row r="130" spans="1:9" s="9" customFormat="1" ht="9.75" customHeight="1">
      <c r="A130" s="10" t="s">
        <v>125</v>
      </c>
      <c r="B130" s="22">
        <v>7247602</v>
      </c>
      <c r="C130" s="22">
        <v>138431</v>
      </c>
      <c r="D130" s="22">
        <v>241449</v>
      </c>
      <c r="E130" s="22">
        <v>32775</v>
      </c>
      <c r="F130" s="22">
        <v>17</v>
      </c>
      <c r="G130" s="22">
        <v>7660274</v>
      </c>
      <c r="I130" s="18">
        <f t="shared" si="5"/>
        <v>15320548</v>
      </c>
    </row>
    <row r="131" spans="1:9" s="9" customFormat="1" ht="9.75" customHeight="1">
      <c r="A131" s="13" t="s">
        <v>8</v>
      </c>
      <c r="B131" s="22">
        <v>3281707</v>
      </c>
      <c r="C131" s="22">
        <v>46157</v>
      </c>
      <c r="D131" s="22">
        <v>109327</v>
      </c>
      <c r="E131" s="22">
        <v>14840</v>
      </c>
      <c r="F131" s="22">
        <v>7</v>
      </c>
      <c r="G131" s="22">
        <v>3452038</v>
      </c>
      <c r="I131" s="18">
        <f t="shared" si="5"/>
        <v>6904076</v>
      </c>
    </row>
    <row r="132" spans="1:9" s="9" customFormat="1" ht="9.75" customHeight="1">
      <c r="A132" s="13" t="s">
        <v>146</v>
      </c>
      <c r="B132" s="25">
        <v>329576</v>
      </c>
      <c r="C132" s="25">
        <v>8283</v>
      </c>
      <c r="D132" s="25">
        <v>11086</v>
      </c>
      <c r="E132" s="25">
        <v>1505</v>
      </c>
      <c r="F132" s="25">
        <v>0</v>
      </c>
      <c r="G132" s="25">
        <v>350450</v>
      </c>
      <c r="I132" s="18"/>
    </row>
    <row r="133" spans="1:9" s="9" customFormat="1" ht="9.75" customHeight="1">
      <c r="A133" s="10" t="s">
        <v>25</v>
      </c>
      <c r="B133" s="22">
        <v>13585017</v>
      </c>
      <c r="C133" s="22">
        <v>281156</v>
      </c>
      <c r="D133" s="22">
        <v>457001</v>
      </c>
      <c r="E133" s="22">
        <v>62035</v>
      </c>
      <c r="F133" s="22">
        <v>33</v>
      </c>
      <c r="G133" s="22">
        <v>14385242</v>
      </c>
      <c r="I133" s="18">
        <f t="shared" si="5"/>
        <v>28770484</v>
      </c>
    </row>
    <row r="134" spans="1:9" s="9" customFormat="1" ht="9.75" customHeight="1">
      <c r="A134" s="10" t="s">
        <v>80</v>
      </c>
      <c r="B134" s="22">
        <v>10041</v>
      </c>
      <c r="C134" s="22">
        <v>422</v>
      </c>
      <c r="D134" s="22">
        <v>334</v>
      </c>
      <c r="E134" s="22">
        <v>45</v>
      </c>
      <c r="F134" s="22">
        <v>0</v>
      </c>
      <c r="G134" s="22">
        <v>10842</v>
      </c>
      <c r="I134" s="18">
        <f t="shared" si="5"/>
        <v>21684</v>
      </c>
    </row>
    <row r="135" spans="1:9" s="9" customFormat="1" ht="9.75" customHeight="1">
      <c r="A135" s="10" t="s">
        <v>81</v>
      </c>
      <c r="B135" s="22">
        <v>1539765</v>
      </c>
      <c r="C135" s="22">
        <v>29036</v>
      </c>
      <c r="D135" s="22">
        <v>51797</v>
      </c>
      <c r="E135" s="22">
        <v>7031</v>
      </c>
      <c r="F135" s="22">
        <v>3</v>
      </c>
      <c r="G135" s="22">
        <v>1627632</v>
      </c>
      <c r="I135" s="18">
        <f t="shared" si="5"/>
        <v>3255264</v>
      </c>
    </row>
    <row r="136" spans="1:9" s="9" customFormat="1" ht="9.6" customHeight="1">
      <c r="A136" s="13" t="s">
        <v>129</v>
      </c>
      <c r="B136" s="25">
        <v>332045</v>
      </c>
      <c r="C136" s="25">
        <v>6988</v>
      </c>
      <c r="D136" s="22">
        <v>11170</v>
      </c>
      <c r="E136" s="22">
        <v>1516</v>
      </c>
      <c r="F136" s="22">
        <v>0</v>
      </c>
      <c r="G136" s="22">
        <v>351719</v>
      </c>
      <c r="I136" s="18"/>
    </row>
    <row r="137" spans="1:9" s="9" customFormat="1" ht="9.6" customHeight="1">
      <c r="A137" s="10" t="s">
        <v>130</v>
      </c>
      <c r="B137" s="22">
        <v>332045</v>
      </c>
      <c r="C137" s="22">
        <v>6986</v>
      </c>
      <c r="D137" s="22">
        <v>11170</v>
      </c>
      <c r="E137" s="22">
        <v>1516</v>
      </c>
      <c r="F137" s="22">
        <v>0</v>
      </c>
      <c r="G137" s="22">
        <v>351717</v>
      </c>
      <c r="I137" s="18"/>
    </row>
    <row r="138" spans="1:9" s="9" customFormat="1" ht="9.6" customHeight="1">
      <c r="A138" s="10" t="s">
        <v>131</v>
      </c>
      <c r="B138" s="22">
        <v>385717</v>
      </c>
      <c r="C138" s="22">
        <v>7523</v>
      </c>
      <c r="D138" s="22">
        <v>12975</v>
      </c>
      <c r="E138" s="22">
        <v>1761</v>
      </c>
      <c r="F138" s="22">
        <v>0</v>
      </c>
      <c r="G138" s="22">
        <v>407976</v>
      </c>
      <c r="I138" s="18"/>
    </row>
    <row r="139" spans="1:9" s="9" customFormat="1" ht="9.75" customHeight="1">
      <c r="A139" s="10" t="s">
        <v>132</v>
      </c>
      <c r="B139" s="22">
        <v>156924</v>
      </c>
      <c r="C139" s="22">
        <v>3287</v>
      </c>
      <c r="D139" s="22">
        <v>5278</v>
      </c>
      <c r="E139" s="22">
        <v>716</v>
      </c>
      <c r="F139" s="22">
        <v>0</v>
      </c>
      <c r="G139" s="22">
        <v>166205</v>
      </c>
      <c r="I139" s="18">
        <f>SUM(B140:G140)</f>
        <v>106322</v>
      </c>
    </row>
    <row r="140" spans="1:9" s="9" customFormat="1" ht="9.75" customHeight="1">
      <c r="A140" s="13" t="s">
        <v>82</v>
      </c>
      <c r="B140" s="22">
        <v>49994</v>
      </c>
      <c r="C140" s="22">
        <v>1276</v>
      </c>
      <c r="D140" s="22">
        <v>1665</v>
      </c>
      <c r="E140" s="22">
        <v>226</v>
      </c>
      <c r="F140" s="22">
        <v>0</v>
      </c>
      <c r="G140" s="22">
        <v>53161</v>
      </c>
      <c r="I140" s="18" t="e">
        <f>SUM(#REF!)</f>
        <v>#REF!</v>
      </c>
    </row>
    <row r="141" spans="1:9" s="9" customFormat="1" ht="9.75" customHeight="1">
      <c r="A141" s="13" t="s">
        <v>83</v>
      </c>
      <c r="B141" s="22">
        <v>840439</v>
      </c>
      <c r="C141" s="22">
        <v>15797</v>
      </c>
      <c r="D141" s="22">
        <v>27998</v>
      </c>
      <c r="E141" s="22">
        <v>3800</v>
      </c>
      <c r="F141" s="22">
        <v>2</v>
      </c>
      <c r="G141" s="22">
        <v>888036</v>
      </c>
      <c r="I141" s="18" t="e">
        <f>SUM(#REF!)</f>
        <v>#REF!</v>
      </c>
    </row>
    <row r="142" spans="1:9" s="9" customFormat="1" ht="9.75" customHeight="1">
      <c r="A142" s="10" t="s">
        <v>84</v>
      </c>
      <c r="B142" s="24">
        <v>3358836</v>
      </c>
      <c r="C142" s="24">
        <v>72483</v>
      </c>
      <c r="D142" s="24">
        <v>111897</v>
      </c>
      <c r="E142" s="24">
        <v>15189</v>
      </c>
      <c r="F142" s="24">
        <v>8</v>
      </c>
      <c r="G142" s="24">
        <v>3558413</v>
      </c>
      <c r="I142" s="18" t="e">
        <f>SUM(#REF!)</f>
        <v>#REF!</v>
      </c>
    </row>
    <row r="143" spans="1:9" s="9" customFormat="1" ht="9.75" customHeight="1">
      <c r="A143" s="10" t="s">
        <v>85</v>
      </c>
      <c r="B143" s="22">
        <v>4357378</v>
      </c>
      <c r="C143" s="22">
        <v>91019</v>
      </c>
      <c r="D143" s="22">
        <v>145163</v>
      </c>
      <c r="E143" s="22">
        <v>19705</v>
      </c>
      <c r="F143" s="22">
        <v>10</v>
      </c>
      <c r="G143" s="22">
        <v>4613275</v>
      </c>
      <c r="I143" s="18"/>
    </row>
    <row r="144" spans="1:9" s="9" customFormat="1" ht="9.75" customHeight="1">
      <c r="A144" s="13" t="s">
        <v>9</v>
      </c>
      <c r="B144" s="22">
        <v>521836</v>
      </c>
      <c r="C144" s="22">
        <v>11499</v>
      </c>
      <c r="D144" s="22">
        <v>17554</v>
      </c>
      <c r="E144" s="22">
        <v>2382</v>
      </c>
      <c r="F144" s="22">
        <v>1</v>
      </c>
      <c r="G144" s="22">
        <v>553272</v>
      </c>
      <c r="I144" s="18"/>
    </row>
    <row r="145" spans="1:9" s="9" customFormat="1" ht="9.6" customHeight="1">
      <c r="A145" s="13" t="s">
        <v>128</v>
      </c>
      <c r="B145" s="22">
        <v>369619</v>
      </c>
      <c r="C145" s="22">
        <v>5640</v>
      </c>
      <c r="D145" s="22">
        <v>12313</v>
      </c>
      <c r="E145" s="22">
        <v>1671</v>
      </c>
      <c r="F145" s="22">
        <v>0</v>
      </c>
      <c r="G145" s="22">
        <v>389243</v>
      </c>
      <c r="I145" s="18"/>
    </row>
    <row r="146" spans="1:9" s="9" customFormat="1" ht="5.25" customHeight="1">
      <c r="A146" s="12"/>
      <c r="B146" s="19"/>
      <c r="C146" s="19"/>
      <c r="D146" s="19"/>
      <c r="E146" s="19"/>
      <c r="F146" s="19"/>
      <c r="G146" s="19"/>
      <c r="I146" s="18"/>
    </row>
    <row r="147" spans="1:9" s="9" customFormat="1">
      <c r="A147" s="5" t="s">
        <v>28</v>
      </c>
      <c r="B147" s="1"/>
      <c r="C147" s="1"/>
      <c r="D147" s="1"/>
      <c r="E147" s="1"/>
      <c r="F147" s="1"/>
      <c r="G147" s="1"/>
      <c r="I147" s="18"/>
    </row>
    <row r="148" spans="1:9" s="9" customFormat="1" ht="9.6" customHeight="1">
      <c r="A148" s="5" t="s">
        <v>27</v>
      </c>
      <c r="B148" s="26"/>
      <c r="C148" s="26"/>
      <c r="D148" s="26"/>
      <c r="E148" s="26"/>
      <c r="F148" s="26"/>
      <c r="G148" s="26"/>
      <c r="I148" s="18"/>
    </row>
    <row r="149" spans="1:9" s="9" customFormat="1" ht="9.75" customHeight="1">
      <c r="A149" s="13" t="s">
        <v>2</v>
      </c>
      <c r="B149" s="22">
        <v>64451</v>
      </c>
      <c r="C149" s="22">
        <v>1011</v>
      </c>
      <c r="D149" s="22">
        <v>2147</v>
      </c>
      <c r="E149" s="22">
        <v>291</v>
      </c>
      <c r="F149" s="22">
        <v>0</v>
      </c>
      <c r="G149" s="22">
        <v>67900</v>
      </c>
      <c r="I149" s="18">
        <f>SUM(B150:F150)</f>
        <v>15811</v>
      </c>
    </row>
    <row r="150" spans="1:9" s="9" customFormat="1" ht="9.75" customHeight="1">
      <c r="A150" s="10" t="s">
        <v>86</v>
      </c>
      <c r="B150" s="22">
        <v>14951</v>
      </c>
      <c r="C150" s="22">
        <v>290</v>
      </c>
      <c r="D150" s="22">
        <v>502</v>
      </c>
      <c r="E150" s="22">
        <v>68</v>
      </c>
      <c r="F150" s="22">
        <v>0</v>
      </c>
      <c r="G150" s="22">
        <v>15811</v>
      </c>
      <c r="I150" s="18">
        <f>SUM(B151:F151)</f>
        <v>491983</v>
      </c>
    </row>
    <row r="151" spans="1:9" s="9" customFormat="1" ht="9.6" customHeight="1">
      <c r="A151" s="10" t="s">
        <v>87</v>
      </c>
      <c r="B151" s="22">
        <v>461041</v>
      </c>
      <c r="C151" s="22">
        <v>13327</v>
      </c>
      <c r="D151" s="22">
        <v>15509</v>
      </c>
      <c r="E151" s="22">
        <v>2105</v>
      </c>
      <c r="F151" s="22">
        <v>1</v>
      </c>
      <c r="G151" s="22">
        <v>491983</v>
      </c>
      <c r="I151" s="18"/>
    </row>
    <row r="152" spans="1:9" ht="11.45" customHeight="1">
      <c r="A152" s="10" t="s">
        <v>26</v>
      </c>
      <c r="B152" s="23">
        <v>81953</v>
      </c>
      <c r="C152" s="23">
        <v>2595</v>
      </c>
      <c r="D152" s="23">
        <v>2756</v>
      </c>
      <c r="E152" s="23">
        <v>374</v>
      </c>
      <c r="F152" s="23">
        <v>0</v>
      </c>
      <c r="G152" s="23">
        <v>87678</v>
      </c>
      <c r="H152" s="20"/>
    </row>
    <row r="153" spans="1:9" ht="12" customHeight="1">
      <c r="A153" s="11" t="s">
        <v>19</v>
      </c>
      <c r="B153" s="3">
        <f t="shared" ref="B153:G153" si="6">SUM(B8:B152)</f>
        <v>234060008</v>
      </c>
      <c r="C153" s="3">
        <f t="shared" si="6"/>
        <v>4512590</v>
      </c>
      <c r="D153" s="3">
        <f t="shared" si="6"/>
        <v>7829069</v>
      </c>
      <c r="E153" s="3">
        <f t="shared" si="6"/>
        <v>1062697</v>
      </c>
      <c r="F153" s="3">
        <f t="shared" si="6"/>
        <v>524</v>
      </c>
      <c r="G153" s="3">
        <f t="shared" si="6"/>
        <v>247464888</v>
      </c>
      <c r="H153" s="20"/>
    </row>
    <row r="154" spans="1:9">
      <c r="A154" s="14"/>
      <c r="B154" s="4"/>
      <c r="C154" s="4"/>
      <c r="D154" s="4"/>
      <c r="E154" s="4"/>
      <c r="F154" s="4"/>
      <c r="G154" s="4"/>
      <c r="H154" s="20"/>
    </row>
    <row r="155" spans="1:9">
      <c r="A155" s="14"/>
      <c r="B155" s="4"/>
      <c r="C155" s="4"/>
      <c r="D155" s="4"/>
      <c r="E155" s="4"/>
      <c r="F155" s="4"/>
      <c r="G155" s="4"/>
      <c r="H155" s="20"/>
    </row>
    <row r="156" spans="1:9">
      <c r="A156" s="14"/>
      <c r="B156" s="4"/>
      <c r="C156" s="4"/>
      <c r="D156" s="4"/>
      <c r="E156" s="4"/>
      <c r="F156" s="4"/>
      <c r="G156" s="4"/>
      <c r="H156" s="20"/>
    </row>
    <row r="157" spans="1:9">
      <c r="A157" s="14"/>
      <c r="B157" s="4"/>
      <c r="C157" s="4"/>
      <c r="D157" s="4"/>
      <c r="E157" s="4"/>
      <c r="F157" s="4"/>
      <c r="G157" s="4"/>
      <c r="H157" s="20"/>
    </row>
    <row r="158" spans="1:9">
      <c r="A158" s="14"/>
      <c r="B158" s="4"/>
      <c r="C158" s="4"/>
      <c r="D158" s="4"/>
      <c r="E158" s="4"/>
      <c r="F158" s="4"/>
      <c r="G158" s="4"/>
      <c r="H158" s="20"/>
    </row>
    <row r="159" spans="1:9">
      <c r="A159" s="14"/>
      <c r="B159" s="4"/>
      <c r="C159" s="4"/>
      <c r="D159" s="4"/>
      <c r="E159" s="4"/>
      <c r="F159" s="4"/>
      <c r="G159" s="4"/>
      <c r="H159" s="20"/>
    </row>
    <row r="160" spans="1:9">
      <c r="A160" s="14"/>
      <c r="B160" s="4"/>
      <c r="C160" s="4"/>
      <c r="D160" s="4"/>
      <c r="E160" s="4"/>
      <c r="F160" s="4"/>
      <c r="G160" s="4"/>
      <c r="H160" s="20"/>
    </row>
    <row r="161" spans="1:8">
      <c r="A161" s="14"/>
      <c r="B161" s="4"/>
      <c r="C161" s="4"/>
      <c r="D161" s="4"/>
      <c r="E161" s="4"/>
      <c r="F161" s="4"/>
      <c r="G161" s="4"/>
      <c r="H161" s="20"/>
    </row>
    <row r="162" spans="1:8">
      <c r="A162" s="14"/>
      <c r="B162" s="4"/>
      <c r="C162" s="4"/>
      <c r="D162" s="4"/>
      <c r="E162" s="4"/>
      <c r="F162" s="4"/>
      <c r="G162" s="4"/>
      <c r="H162" s="20"/>
    </row>
    <row r="163" spans="1:8">
      <c r="A163" s="14"/>
      <c r="B163" s="4"/>
      <c r="C163" s="4"/>
      <c r="D163" s="4"/>
      <c r="E163" s="4"/>
      <c r="F163" s="4"/>
      <c r="G163" s="4"/>
      <c r="H163" s="20"/>
    </row>
    <row r="164" spans="1:8">
      <c r="A164" s="14"/>
      <c r="B164" s="4"/>
      <c r="C164" s="4"/>
      <c r="D164" s="4"/>
      <c r="E164" s="4"/>
      <c r="F164" s="4"/>
      <c r="G164" s="4"/>
      <c r="H164" s="20"/>
    </row>
    <row r="165" spans="1:8">
      <c r="A165" s="14"/>
      <c r="B165" s="4"/>
      <c r="C165" s="4"/>
      <c r="D165" s="4"/>
      <c r="E165" s="4"/>
      <c r="F165" s="4"/>
      <c r="G165" s="4"/>
      <c r="H165" s="20"/>
    </row>
    <row r="166" spans="1:8">
      <c r="A166" s="14"/>
      <c r="B166" s="4"/>
      <c r="C166" s="4"/>
      <c r="D166" s="4"/>
      <c r="E166" s="4"/>
      <c r="F166" s="4"/>
      <c r="G166" s="4"/>
      <c r="H166" s="20"/>
    </row>
    <row r="167" spans="1:8">
      <c r="A167" s="14"/>
      <c r="B167" s="4"/>
      <c r="C167" s="4"/>
      <c r="D167" s="4"/>
      <c r="E167" s="4"/>
      <c r="F167" s="4"/>
      <c r="G167" s="4"/>
      <c r="H167" s="20"/>
    </row>
    <row r="168" spans="1:8">
      <c r="A168" s="14"/>
      <c r="B168" s="4"/>
      <c r="C168" s="4"/>
      <c r="D168" s="4"/>
      <c r="E168" s="4"/>
      <c r="F168" s="4"/>
      <c r="G168" s="4"/>
      <c r="H168" s="20"/>
    </row>
    <row r="169" spans="1:8">
      <c r="A169" s="14"/>
      <c r="B169" s="4"/>
      <c r="C169" s="4"/>
      <c r="D169" s="4"/>
      <c r="E169" s="4"/>
      <c r="F169" s="4"/>
      <c r="G169" s="4"/>
      <c r="H169" s="20"/>
    </row>
    <row r="170" spans="1:8">
      <c r="A170" s="14"/>
      <c r="B170" s="4"/>
      <c r="C170" s="4"/>
      <c r="D170" s="4"/>
      <c r="E170" s="4"/>
      <c r="F170" s="4"/>
      <c r="G170" s="4"/>
      <c r="H170" s="20"/>
    </row>
    <row r="171" spans="1:8">
      <c r="A171" s="14"/>
      <c r="B171" s="4"/>
      <c r="C171" s="4"/>
      <c r="D171" s="4"/>
      <c r="E171" s="4"/>
      <c r="F171" s="4"/>
      <c r="G171" s="4"/>
      <c r="H171" s="20"/>
    </row>
    <row r="172" spans="1:8">
      <c r="A172" s="14"/>
      <c r="B172" s="4"/>
      <c r="C172" s="4"/>
      <c r="D172" s="4"/>
      <c r="E172" s="4"/>
      <c r="F172" s="4"/>
      <c r="G172" s="4"/>
      <c r="H172" s="20"/>
    </row>
    <row r="173" spans="1:8">
      <c r="A173" s="14"/>
      <c r="B173" s="4"/>
      <c r="C173" s="4"/>
      <c r="D173" s="4"/>
      <c r="E173" s="4"/>
      <c r="F173" s="4"/>
      <c r="G173" s="4"/>
      <c r="H173" s="20"/>
    </row>
    <row r="174" spans="1:8">
      <c r="A174" s="14"/>
      <c r="B174" s="4"/>
      <c r="C174" s="4"/>
      <c r="D174" s="4"/>
      <c r="E174" s="4"/>
      <c r="F174" s="4"/>
      <c r="G174" s="4"/>
      <c r="H174" s="20"/>
    </row>
    <row r="175" spans="1:8">
      <c r="A175" s="14"/>
      <c r="B175" s="4"/>
      <c r="C175" s="4"/>
      <c r="D175" s="4"/>
      <c r="E175" s="4"/>
      <c r="F175" s="4"/>
      <c r="G175" s="4"/>
      <c r="H175" s="20"/>
    </row>
    <row r="176" spans="1:8">
      <c r="A176" s="14"/>
      <c r="B176" s="4"/>
      <c r="C176" s="4"/>
      <c r="D176" s="4"/>
      <c r="E176" s="4"/>
      <c r="F176" s="4"/>
      <c r="G176" s="4"/>
      <c r="H176" s="20"/>
    </row>
    <row r="177" spans="1:8">
      <c r="A177" s="14"/>
      <c r="B177" s="4"/>
      <c r="C177" s="4"/>
      <c r="D177" s="4"/>
      <c r="E177" s="4"/>
      <c r="F177" s="4"/>
      <c r="G177" s="4"/>
      <c r="H177" s="20"/>
    </row>
    <row r="178" spans="1:8">
      <c r="B178" s="4"/>
      <c r="C178" s="4"/>
      <c r="D178" s="4"/>
      <c r="E178" s="4"/>
      <c r="F178" s="4"/>
      <c r="G178" s="4"/>
      <c r="H178" s="20"/>
    </row>
    <row r="179" spans="1:8">
      <c r="B179" s="1"/>
      <c r="C179" s="1"/>
      <c r="D179" s="1"/>
      <c r="E179" s="1"/>
      <c r="F179" s="1"/>
      <c r="G179" s="1"/>
      <c r="H179" s="20"/>
    </row>
    <row r="180" spans="1:8">
      <c r="B180" s="1"/>
      <c r="C180" s="1"/>
      <c r="D180" s="1"/>
      <c r="E180" s="1"/>
      <c r="F180" s="1"/>
      <c r="G180" s="1"/>
      <c r="H180" s="20"/>
    </row>
    <row r="182" spans="1:8">
      <c r="B182" s="20"/>
    </row>
    <row r="184" spans="1:8">
      <c r="F184" s="21"/>
    </row>
    <row r="187" spans="1:8">
      <c r="B187" s="4"/>
      <c r="C187" s="4"/>
      <c r="D187" s="4"/>
      <c r="E187" s="4"/>
      <c r="F187" s="4"/>
      <c r="G187" s="4"/>
    </row>
    <row r="188" spans="1:8">
      <c r="B188" s="1"/>
      <c r="C188" s="1"/>
      <c r="D188" s="1"/>
      <c r="E188" s="1"/>
      <c r="F188" s="1"/>
      <c r="G188" s="1"/>
      <c r="H188" s="20"/>
    </row>
    <row r="189" spans="1:8">
      <c r="A189" s="5" t="s">
        <v>28</v>
      </c>
      <c r="H189" s="20"/>
    </row>
    <row r="190" spans="1:8">
      <c r="A190" s="5" t="s">
        <v>27</v>
      </c>
    </row>
  </sheetData>
  <mergeCells count="3">
    <mergeCell ref="A1:G1"/>
    <mergeCell ref="A2:G2"/>
    <mergeCell ref="E4:F4"/>
  </mergeCells>
  <printOptions horizontalCentered="1"/>
  <pageMargins left="0.75" right="0.75" top="0.74" bottom="1" header="0.5" footer="0.5"/>
  <pageSetup firstPageNumber="102" fitToHeight="0" orientation="landscape" useFirstPageNumber="1" r:id="rId1"/>
  <headerFooter alignWithMargins="0">
    <oddHeader>&amp;C&amp;"Arial,Italic"&amp;9Table 18</oddHeader>
    <oddFooter>&amp;L&amp;9&amp;K00-024       ~County of San Diego~&amp;C&amp;9&amp;P</oddFooter>
  </headerFooter>
  <rowBreaks count="3" manualBreakCount="3">
    <brk id="50" max="6" man="1"/>
    <brk id="99" max="6" man="1"/>
    <brk id="14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Special District</vt:lpstr>
      <vt:lpstr>Sheet1</vt:lpstr>
      <vt:lpstr>'Special District'!Print_Area</vt:lpstr>
      <vt:lpstr>'Special District'!Print_Titles</vt:lpstr>
    </vt:vector>
  </TitlesOfParts>
  <Company>Auditor and 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County of San Diego</dc:creator>
  <cp:lastModifiedBy>Greene, Rebecca</cp:lastModifiedBy>
  <cp:lastPrinted>2026-07-08T21:45:07Z</cp:lastPrinted>
  <dcterms:created xsi:type="dcterms:W3CDTF">1999-08-24T16:47:45Z</dcterms:created>
  <dcterms:modified xsi:type="dcterms:W3CDTF">2026-07-18T20:23:32Z</dcterms:modified>
</cp:coreProperties>
</file>