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PAinswor\OneDrive - County of San Diego\Desktop\"/>
    </mc:Choice>
  </mc:AlternateContent>
  <xr:revisionPtr revIDLastSave="0" documentId="8_{D5A0D0DD-FBB2-402D-BD20-02AEE0116ACF}" xr6:coauthVersionLast="47" xr6:coauthVersionMax="47" xr10:uidLastSave="{00000000-0000-0000-0000-000000000000}"/>
  <bookViews>
    <workbookView xWindow="-27570" yWindow="1470" windowWidth="26220" windowHeight="14010" activeTab="1" xr2:uid="{1E096401-1C9E-43CE-B99F-4AFE16935850}"/>
  </bookViews>
  <sheets>
    <sheet name="Instructions" sheetId="10" r:id="rId1"/>
    <sheet name="Summary" sheetId="3" r:id="rId2"/>
    <sheet name="MHSA - Regular ASP" sheetId="1" r:id="rId3"/>
    <sheet name="MHSA - Enhanced ASP" sheetId="6" r:id="rId4"/>
    <sheet name="BHBH - Regular ASP" sheetId="8" r:id="rId5"/>
    <sheet name="BHBH - Enhanced ASP" sheetId="7" r:id="rId6"/>
    <sheet name="BHBH- Start-Up" sheetId="9" r:id="rId7"/>
  </sheets>
  <definedNames>
    <definedName name="_xlnm.Print_Area" localSheetId="6">'BHBH- Start-Up'!$E$1:$H$28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6" i="6" l="1"/>
  <c r="AJ57" i="6"/>
  <c r="AJ58" i="6"/>
  <c r="AJ59" i="6"/>
  <c r="AJ60" i="6"/>
  <c r="AJ61" i="6"/>
  <c r="AJ62" i="6"/>
  <c r="AJ63" i="6"/>
  <c r="AJ64" i="6"/>
  <c r="AJ65" i="6"/>
  <c r="AJ66" i="6" s="1"/>
  <c r="B16" i="3"/>
  <c r="AI51" i="7"/>
  <c r="AJ46" i="8"/>
  <c r="AJ47" i="8"/>
  <c r="AJ48" i="8"/>
  <c r="AJ49" i="8"/>
  <c r="AJ50" i="8"/>
  <c r="AJ51" i="8"/>
  <c r="AJ52" i="8"/>
  <c r="AJ56" i="8" s="1"/>
  <c r="AJ53" i="8"/>
  <c r="AJ54" i="8"/>
  <c r="AJ55" i="8"/>
  <c r="AJ46" i="6"/>
  <c r="AJ47" i="6"/>
  <c r="AJ48" i="6"/>
  <c r="AJ49" i="6"/>
  <c r="AJ50" i="6"/>
  <c r="AJ51" i="6"/>
  <c r="AJ52" i="6"/>
  <c r="AJ53" i="6"/>
  <c r="AJ54" i="6"/>
  <c r="AJ55" i="6"/>
  <c r="AI61" i="8"/>
  <c r="B14" i="3" s="1"/>
  <c r="G4" i="9"/>
  <c r="G8" i="9" l="1"/>
  <c r="G7" i="9"/>
  <c r="G6" i="9"/>
  <c r="G5" i="9"/>
  <c r="H24" i="9"/>
  <c r="B17" i="3" s="1"/>
  <c r="G13" i="9"/>
  <c r="B3" i="7" l="1"/>
  <c r="B2" i="7"/>
  <c r="B1" i="7"/>
  <c r="B3" i="8"/>
  <c r="B2" i="8"/>
  <c r="B1" i="8"/>
  <c r="B3" i="6"/>
  <c r="B2" i="6"/>
  <c r="B1" i="6"/>
  <c r="B3" i="1"/>
  <c r="B2" i="1"/>
  <c r="B1" i="1"/>
  <c r="C51" i="7"/>
  <c r="C61" i="8"/>
  <c r="AJ7" i="7"/>
  <c r="AJ8" i="7"/>
  <c r="AJ9" i="7"/>
  <c r="AJ10" i="7"/>
  <c r="AJ11" i="7"/>
  <c r="AJ12" i="7"/>
  <c r="AJ13" i="7"/>
  <c r="AJ14" i="7"/>
  <c r="AJ15" i="7"/>
  <c r="AJ16" i="7"/>
  <c r="AJ17" i="7"/>
  <c r="AJ18" i="7"/>
  <c r="AJ19" i="7"/>
  <c r="AJ20" i="7"/>
  <c r="AJ21" i="7"/>
  <c r="AJ22" i="7"/>
  <c r="AJ23" i="7"/>
  <c r="AJ24" i="7"/>
  <c r="AJ25" i="7"/>
  <c r="AJ26" i="7"/>
  <c r="AJ27" i="7"/>
  <c r="AJ28" i="7"/>
  <c r="AJ29" i="7"/>
  <c r="AJ30" i="7"/>
  <c r="AJ31" i="7"/>
  <c r="AJ32" i="7"/>
  <c r="AJ33" i="7"/>
  <c r="AJ34" i="7"/>
  <c r="AJ35" i="7"/>
  <c r="AJ36" i="7"/>
  <c r="AJ37" i="7"/>
  <c r="AJ38" i="7"/>
  <c r="AJ39" i="7"/>
  <c r="AJ40" i="7"/>
  <c r="AJ41" i="7"/>
  <c r="AJ42" i="7"/>
  <c r="AJ43" i="7"/>
  <c r="AJ44" i="7"/>
  <c r="AJ45" i="7"/>
  <c r="AJ6" i="7"/>
  <c r="AJ5" i="7"/>
  <c r="AJ7" i="6"/>
  <c r="AJ8" i="6"/>
  <c r="AJ9" i="6"/>
  <c r="AJ10" i="6"/>
  <c r="AJ11" i="6"/>
  <c r="AJ12" i="6"/>
  <c r="AJ13" i="6"/>
  <c r="AJ14" i="6"/>
  <c r="AJ15" i="6"/>
  <c r="AJ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5" i="6"/>
  <c r="AJ6" i="6"/>
  <c r="AJ45" i="8"/>
  <c r="AH45" i="8"/>
  <c r="AJ44" i="8"/>
  <c r="AH44" i="8"/>
  <c r="AJ43" i="8"/>
  <c r="AH43" i="8"/>
  <c r="AJ42" i="8"/>
  <c r="AH42" i="8"/>
  <c r="AJ41" i="8"/>
  <c r="AH41" i="8"/>
  <c r="AJ40" i="8"/>
  <c r="AH40" i="8"/>
  <c r="AJ39" i="8"/>
  <c r="AH39" i="8"/>
  <c r="AJ38" i="8"/>
  <c r="AH38" i="8"/>
  <c r="AJ37" i="8"/>
  <c r="AH37" i="8"/>
  <c r="AJ36" i="8"/>
  <c r="AH36" i="8"/>
  <c r="AJ35" i="8"/>
  <c r="AH35" i="8"/>
  <c r="AJ34" i="8"/>
  <c r="AH34" i="8"/>
  <c r="AJ33" i="8"/>
  <c r="AH33" i="8"/>
  <c r="AJ32" i="8"/>
  <c r="AH32" i="8"/>
  <c r="AJ31" i="8"/>
  <c r="AH31" i="8"/>
  <c r="AJ30" i="8"/>
  <c r="AH30" i="8"/>
  <c r="AJ29" i="8"/>
  <c r="AH29" i="8"/>
  <c r="AJ28" i="8"/>
  <c r="AH28" i="8"/>
  <c r="AJ27" i="8"/>
  <c r="AH27" i="8"/>
  <c r="AJ26" i="8"/>
  <c r="AH26" i="8"/>
  <c r="AJ25" i="8"/>
  <c r="AH25" i="8"/>
  <c r="AJ24" i="8"/>
  <c r="AH24" i="8"/>
  <c r="AJ23" i="8"/>
  <c r="AH23" i="8"/>
  <c r="AJ22" i="8"/>
  <c r="AH22" i="8"/>
  <c r="AJ21" i="8"/>
  <c r="AH21" i="8"/>
  <c r="AJ20" i="8"/>
  <c r="AH20" i="8"/>
  <c r="AJ19" i="8"/>
  <c r="AH19" i="8"/>
  <c r="AJ18" i="8"/>
  <c r="AH18" i="8"/>
  <c r="AJ17" i="8"/>
  <c r="AH17" i="8"/>
  <c r="AJ16" i="8"/>
  <c r="AH16" i="8"/>
  <c r="AJ15" i="8"/>
  <c r="AH15" i="8"/>
  <c r="AJ14" i="8"/>
  <c r="AH14" i="8"/>
  <c r="AJ13" i="8"/>
  <c r="AH13" i="8"/>
  <c r="AJ12" i="8"/>
  <c r="AH12" i="8"/>
  <c r="AJ11" i="8"/>
  <c r="AH11" i="8"/>
  <c r="AJ10" i="8"/>
  <c r="AH10" i="8"/>
  <c r="AJ9" i="8"/>
  <c r="AH9" i="8"/>
  <c r="AJ8" i="8"/>
  <c r="AH8" i="8"/>
  <c r="AJ7" i="8"/>
  <c r="AH7" i="8"/>
  <c r="AJ6" i="8"/>
  <c r="AH6" i="8"/>
  <c r="AJ5" i="8"/>
  <c r="AH5" i="8"/>
  <c r="AH45" i="7"/>
  <c r="AH44" i="7"/>
  <c r="AH43" i="7"/>
  <c r="AH42" i="7"/>
  <c r="AH41" i="7"/>
  <c r="AH40" i="7"/>
  <c r="AH39" i="7"/>
  <c r="AH38" i="7"/>
  <c r="AH37" i="7"/>
  <c r="AH36" i="7"/>
  <c r="AH35" i="7"/>
  <c r="AH34" i="7"/>
  <c r="AH33" i="7"/>
  <c r="AH32" i="7"/>
  <c r="AH31" i="7"/>
  <c r="AH30" i="7"/>
  <c r="AH29" i="7"/>
  <c r="AH28" i="7"/>
  <c r="AH27" i="7"/>
  <c r="AH26" i="7"/>
  <c r="AH25" i="7"/>
  <c r="AH24" i="7"/>
  <c r="AH23" i="7"/>
  <c r="AH22" i="7"/>
  <c r="AH21" i="7"/>
  <c r="AH20" i="7"/>
  <c r="AH19" i="7"/>
  <c r="AH18" i="7"/>
  <c r="AH17" i="7"/>
  <c r="AH16" i="7"/>
  <c r="AH15" i="7"/>
  <c r="AH14" i="7"/>
  <c r="AH13" i="7"/>
  <c r="AH12" i="7"/>
  <c r="AH11" i="7"/>
  <c r="AH10" i="7"/>
  <c r="AH9" i="7"/>
  <c r="AH8" i="7"/>
  <c r="AH7" i="7"/>
  <c r="AH6" i="7"/>
  <c r="AH5" i="7"/>
  <c r="AH45" i="6"/>
  <c r="AH44" i="6"/>
  <c r="AH43" i="6"/>
  <c r="AH42" i="6"/>
  <c r="AH41" i="6"/>
  <c r="AH40" i="6"/>
  <c r="AH39" i="6"/>
  <c r="AH38" i="6"/>
  <c r="AH37" i="6"/>
  <c r="AH36" i="6"/>
  <c r="AH35" i="6"/>
  <c r="AH34" i="6"/>
  <c r="AH33" i="6"/>
  <c r="AH32" i="6"/>
  <c r="AH31" i="6"/>
  <c r="AH30" i="6"/>
  <c r="AH29" i="6"/>
  <c r="AH28" i="6"/>
  <c r="AH27" i="6"/>
  <c r="AH26" i="6"/>
  <c r="AH25" i="6"/>
  <c r="AH24" i="6"/>
  <c r="AH23" i="6"/>
  <c r="AH22" i="6"/>
  <c r="AH21" i="6"/>
  <c r="AH20" i="6"/>
  <c r="AH19" i="6"/>
  <c r="AH18" i="6"/>
  <c r="AH17" i="6"/>
  <c r="AH16" i="6"/>
  <c r="AH15" i="6"/>
  <c r="AH14" i="6"/>
  <c r="AH13" i="6"/>
  <c r="AH12" i="6"/>
  <c r="AH11" i="6"/>
  <c r="AH10" i="6"/>
  <c r="AH9" i="6"/>
  <c r="AH8" i="6"/>
  <c r="AH7" i="6"/>
  <c r="AH6" i="6"/>
  <c r="AH5" i="6"/>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6" i="1"/>
  <c r="AJ5" i="1"/>
  <c r="AH5"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6" i="1"/>
  <c r="B12" i="3" l="1"/>
  <c r="AH46" i="7"/>
  <c r="AJ46" i="7"/>
  <c r="B15" i="3" s="1"/>
  <c r="AH56" i="8"/>
  <c r="B13" i="3"/>
  <c r="AH66" i="6"/>
  <c r="AJ46" i="1"/>
  <c r="B11" i="3" s="1"/>
  <c r="AH46" i="1"/>
  <c r="B1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tc={9E9D5C5A-974C-4F09-B4EB-09C58C0E6EE0}</author>
    <author>tc={C127EFC4-5979-47DB-B6DE-9290EE1BB317}</author>
  </authors>
  <commentList>
    <comment ref="C4" authorId="0" shapeId="0" xr:uid="{9E9D5C5A-974C-4F09-B4EB-09C58C0E6EE0}">
      <text>
        <t>[Threaded comment]
Your version of Excel allows you to read this threaded comment; however, any edits to it will get removed if the file is opened in a newer version of Excel. Learn more: https://go.microsoft.com/fwlink/?linkid=870924
Comment:
    Select drop down for time in minutes.</t>
      </text>
    </comment>
    <comment ref="AH4" authorId="1" shapeId="0" xr:uid="{C127EFC4-5979-47DB-B6DE-9290EE1BB317}">
      <text>
        <t>[Threaded comment]
Your version of Excel allows you to read this threaded comment; however, any edits to it will get removed if the file is opened in a newer version of Excel. Learn more: https://go.microsoft.com/fwlink/?linkid=870924
Comment:
    At least 8 hours (or 480 minutes) to claim for the entire month.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tc={41E45C20-CC12-49A3-A560-C7D727933DED}</author>
    <author>tc={B1D1B3CE-F8A1-43FF-9159-17F6CB1EAF12}</author>
  </authors>
  <commentList>
    <comment ref="C4" authorId="0" shapeId="0" xr:uid="{41E45C20-CC12-49A3-A560-C7D727933DED}">
      <text>
        <t>[Threaded comment]
Your version of Excel allows you to read this threaded comment; however, any edits to it will get removed if the file is opened in a newer version of Excel. Learn more: https://go.microsoft.com/fwlink/?linkid=870924
Comment:
    Select drop down for time in minutes.</t>
      </text>
    </comment>
    <comment ref="AH4" authorId="1" shapeId="0" xr:uid="{B1D1B3CE-F8A1-43FF-9159-17F6CB1EAF12}">
      <text>
        <t>[Threaded comment]
Your version of Excel allows you to read this threaded comment; however, any edits to it will get removed if the file is opened in a newer version of Excel. Learn more: https://go.microsoft.com/fwlink/?linkid=870924
Comment:
    At least 16 hours (or 960 minutes) to claim for the entire month.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tc={7665FAA4-D028-4DC7-AD62-9E2330F580AF}</author>
    <author>tc={2489B797-89BF-442D-93C3-87135834165F}</author>
  </authors>
  <commentList>
    <comment ref="C4" authorId="0" shapeId="0" xr:uid="{7665FAA4-D028-4DC7-AD62-9E2330F580AF}">
      <text>
        <t>[Threaded comment]
Your version of Excel allows you to read this threaded comment; however, any edits to it will get removed if the file is opened in a newer version of Excel. Learn more: https://go.microsoft.com/fwlink/?linkid=870924
Comment:
    Select drop down for time in minutes.</t>
      </text>
    </comment>
    <comment ref="AH4" authorId="1" shapeId="0" xr:uid="{2489B797-89BF-442D-93C3-87135834165F}">
      <text>
        <t>[Threaded comment]
Your version of Excel allows you to read this threaded comment; however, any edits to it will get removed if the file is opened in a newer version of Excel. Learn more: https://go.microsoft.com/fwlink/?linkid=870924
Comment:
    At least 8 hours (or 480 minutes) to claim for the entire month.</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tc={3C18D1D8-C170-441E-8817-37D41A12D362}</author>
    <author>tc={8FC8CA9C-C601-45FA-9E34-558342AE57C7}</author>
  </authors>
  <commentList>
    <comment ref="C4" authorId="0" shapeId="0" xr:uid="{3C18D1D8-C170-441E-8817-37D41A12D362}">
      <text>
        <t>[Threaded comment]
Your version of Excel allows you to read this threaded comment; however, any edits to it will get removed if the file is opened in a newer version of Excel. Learn more: https://go.microsoft.com/fwlink/?linkid=870924
Comment:
    Select drop down for time in minutes.</t>
      </text>
    </comment>
    <comment ref="AH4" authorId="1" shapeId="0" xr:uid="{8FC8CA9C-C601-45FA-9E34-558342AE57C7}">
      <text>
        <t>[Threaded comment]
Your version of Excel allows you to read this threaded comment; however, any edits to it will get removed if the file is opened in a newer version of Excel. Learn more: https://go.microsoft.com/fwlink/?linkid=870924
Comment:
    At least 16 hours (or 960 minutes) to claim for the entire month.</t>
      </text>
    </comment>
  </commentList>
</comments>
</file>

<file path=xl/sharedStrings.xml><?xml version="1.0" encoding="utf-8"?>
<sst xmlns="http://schemas.openxmlformats.org/spreadsheetml/2006/main" count="148" uniqueCount="85">
  <si>
    <t>Date</t>
  </si>
  <si>
    <t>Contract Number</t>
  </si>
  <si>
    <t>Invoice Number</t>
  </si>
  <si>
    <t>Total Amount Due</t>
  </si>
  <si>
    <r>
      <t xml:space="preserve">Certification of Exclusion and Debarment (Article 4 or 8)
</t>
    </r>
    <r>
      <rPr>
        <sz val="11"/>
        <color theme="1"/>
        <rFont val="Aptos Narrow"/>
        <family val="2"/>
        <scheme val="minor"/>
      </rPr>
      <t>I certify, under penalty of perjury under the laws of the State of California, that the deliverables and/or services invoiced were delivered and/or performed specifically for this Agreement in accordance with and compliance to all terms and conditions set forth therein.</t>
    </r>
  </si>
  <si>
    <t>Date Signed</t>
  </si>
  <si>
    <t>Number of Residents</t>
  </si>
  <si>
    <t>Resident Name (Last, First)</t>
  </si>
  <si>
    <t>Total Time in Minutes</t>
  </si>
  <si>
    <t>Eligible Days Paid</t>
  </si>
  <si>
    <t>Net Claim</t>
  </si>
  <si>
    <t>Total</t>
  </si>
  <si>
    <t>Program Type</t>
  </si>
  <si>
    <t>Sample</t>
  </si>
  <si>
    <t>Doe, Jane</t>
  </si>
  <si>
    <t>MHSA - Regular ASP Total Amount</t>
  </si>
  <si>
    <t>MHSA - Enhanced ASP Total Amount</t>
  </si>
  <si>
    <t>BHBH - Regular ASP Total Amount</t>
  </si>
  <si>
    <t>BHBH - Enhanced ASP Total Amount</t>
  </si>
  <si>
    <t xml:space="preserve">Number of residents </t>
  </si>
  <si>
    <t>Comments (to indicate admission, discharge, and/or hospitalization dates)</t>
  </si>
  <si>
    <t>Preparer's Name</t>
  </si>
  <si>
    <t>Preparer's Phone Number</t>
  </si>
  <si>
    <t>HEALTH AND HUMAN SERVICES AGENCY
BEHAVIORAL HEALTH SERVICES (BHS)
MONTHLY INVOICE - AUGMENTED SERVICES PROGRAM (ASP)</t>
  </si>
  <si>
    <t>Contractor Name</t>
  </si>
  <si>
    <t>Contractor's Authorized Staff: Print Name &amp; Title</t>
  </si>
  <si>
    <t>Facility Name</t>
  </si>
  <si>
    <t>Month and Year</t>
  </si>
  <si>
    <t>Contractor's Authorized Signature</t>
  </si>
  <si>
    <t>FACILITY ADDRESS</t>
  </si>
  <si>
    <t xml:space="preserve">Behavioral Health Bridge Housing (BHBH) </t>
  </si>
  <si>
    <t>Start-Up Infrastructure Facility Billing Invoice</t>
  </si>
  <si>
    <t>INVOICE #</t>
  </si>
  <si>
    <t>CONTRACT #</t>
  </si>
  <si>
    <t>FACILITY NAME</t>
  </si>
  <si>
    <r>
      <t>-</t>
    </r>
    <r>
      <rPr>
        <sz val="7"/>
        <color theme="1"/>
        <rFont val="Times New Roman"/>
        <family val="1"/>
      </rPr>
      <t xml:space="preserve">          </t>
    </r>
    <r>
      <rPr>
        <b/>
        <sz val="11"/>
        <color rgb="FF000000"/>
        <rFont val="Aptos"/>
        <family val="2"/>
      </rPr>
      <t>BILLED TO DATE</t>
    </r>
  </si>
  <si>
    <t>REMAINING BALANCE</t>
  </si>
  <si>
    <t>CURRENT CHARGES</t>
  </si>
  <si>
    <t>MONTH OF SERVICE</t>
  </si>
  <si>
    <t>DESCRIPTION</t>
  </si>
  <si>
    <t>AMOUNT</t>
  </si>
  <si>
    <t>Mo/Day/Year</t>
  </si>
  <si>
    <t>Bridge Housing Start-up Infrastructure (Initial Furnishings, equipment and appliances)</t>
  </si>
  <si>
    <t>$</t>
  </si>
  <si>
    <t>TOTAL AMOUNT DUE</t>
  </si>
  <si>
    <t xml:space="preserve">MUST ATTACH A COPY OF RECEIPTS TO THIS INVOICE FOR CURRENT CHARGES ABOVE </t>
  </si>
  <si>
    <t>(Keep Original Receipt with program for audit purposes)</t>
  </si>
  <si>
    <t>TOTAL START-UP INFRASTRUCTURE PAYMENT AWARD</t>
  </si>
  <si>
    <t>ASP BHBH Incentive</t>
  </si>
  <si>
    <t>Total Incentive</t>
  </si>
  <si>
    <t>BHBH - Regular ASP Incentive Amount</t>
  </si>
  <si>
    <t>BHBH - Enhanced ASP Incentive Amount</t>
  </si>
  <si>
    <t>BHBH - Start Up Infrastructure Amount</t>
  </si>
  <si>
    <t>Contract Address</t>
  </si>
  <si>
    <t>Facility Address</t>
  </si>
  <si>
    <t>Invoice Month and Year of Service</t>
  </si>
  <si>
    <t>INVOICE MONTH AND YEAR OF SERVICE</t>
  </si>
  <si>
    <t>HEALTH AND HUMAN SERVICES AGENCY - BEHAVIORAL HEALTH SERVICES</t>
  </si>
  <si>
    <t>INVOICE INSTRUCTIONS</t>
  </si>
  <si>
    <t>GENERAL INSTRUCTIONS</t>
  </si>
  <si>
    <t>White colored cells are for data entry. Do not enter data in the blue, grey, or green colored cells. Those cells are locked and protected.</t>
  </si>
  <si>
    <t>Augmented Services Program</t>
  </si>
  <si>
    <t>MHSA - Regular ASP and MHSA - Enhanced ASP</t>
  </si>
  <si>
    <t>BHBH - Regular ASP and BHBH - Enhanced ASP</t>
  </si>
  <si>
    <t>BHBH  - Startup (for new contracts if applicable)</t>
  </si>
  <si>
    <t>Enter resident data under Resident Name (Last, First) (column B).</t>
  </si>
  <si>
    <t>Enter comments regarding residents related to admission, discharge, and/or hospitalization dates (column AK).</t>
  </si>
  <si>
    <t>Enter the start-up funding amount Billed To Date in cell G12 for the invoice month.</t>
  </si>
  <si>
    <t xml:space="preserve">Enter the start-up data in rows 17 - 23 for Month of Service, Description, and Amount. </t>
  </si>
  <si>
    <t>Reminder that you must attach copies of receipts to the invoice for the start-up funding being claimed on the invoice. Keep original receipts for audit purposes.</t>
  </si>
  <si>
    <t>Submittal Requirements</t>
  </si>
  <si>
    <t>XXXXXX 01JUL25. 1) First 6 digits is the contract number; 2) space; 3) two digit number is the fiscal month, July is 01, August is 02, etc.; 4) next 3 characters is the month; 5) last two digits is the year</t>
  </si>
  <si>
    <r>
      <t>Submit the completed invoice in Excel form to the BHS Claims email inbox (BHS-Claims.HHSA@sdcountyca.gov) together with the signed PDF form version</t>
    </r>
    <r>
      <rPr>
        <b/>
        <sz val="11"/>
        <color theme="1"/>
        <rFont val="Aptos Narrow"/>
        <family val="2"/>
        <scheme val="minor"/>
      </rPr>
      <t xml:space="preserve"> via encrypted email</t>
    </r>
    <r>
      <rPr>
        <sz val="11"/>
        <color theme="1"/>
        <rFont val="Aptos Narrow"/>
        <family val="2"/>
        <scheme val="minor"/>
      </rPr>
      <t>. Use the file naming convention for submitted invoices:</t>
    </r>
  </si>
  <si>
    <t>Select drop down menu for number of minutes each day that ASP services were provided for days 1 - 31 (columns C - AG as applicable). If the service minutes are 1-15 minutes, select 15 minutes. If the service minutes are 16 - 30 minutes, select 30 minutes, etc.</t>
  </si>
  <si>
    <t>The template has colored sheets:</t>
  </si>
  <si>
    <t>Green sheets - MHSA - Regular ASP and MHSA - Enhanced ASP</t>
  </si>
  <si>
    <t>Yellow sheets - BHBH - Regular ASP and BHBH - Enhanced ASP</t>
  </si>
  <si>
    <t>Orange sheet - BHBH - Start-Up (for new contracts if applicable)</t>
  </si>
  <si>
    <t>Blue sheet - Summary</t>
  </si>
  <si>
    <t>Summary</t>
  </si>
  <si>
    <t>Enter data in rows 2 - 9 and rows 20 - 24 under column B.</t>
  </si>
  <si>
    <t>The BHS Claims fax number is 858-999-8929 if the invoice forms are submitted by fax.</t>
  </si>
  <si>
    <t>Remember to sign in cell B21 with the Contractor's Authorized Signature. The signature on the invoice should match the contractor's signature who is authorized on the Signature Authorization Form that was submitted for the Fiscal Year.</t>
  </si>
  <si>
    <t>There's a table at the bottom of the sheet in rows 59-61 for the ASP BHBH Incentive for BHBH Regular and rows 49-51 for the ASP BHBH Incentive for BHBH Enhanced. Enter the number of BHBH residents in cell AI60 for BHBH Regular and in cell AI50 for BHBH Enhanced.</t>
  </si>
  <si>
    <t>Enter the Eligible Days Paid for the invoice month (column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</si>
</sst>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4" x14ac:knownFonts="1">
    <font>
      <sz val="11"/>
      <color theme="1"/>
      <name val="Aptos Narrow"/>
      <family val="2"/>
      <scheme val="minor"/>
    </font>
    <font>
      <b/>
      <sz val="11"/>
      <color theme="1"/>
      <name val="Aptos Narrow"/>
      <family val="2"/>
      <scheme val="minor"/>
    </font>
    <font>
      <b/>
      <sz val="14"/>
      <color theme="1"/>
      <name val="Aptos Narrow"/>
      <family val="2"/>
      <scheme val="minor"/>
    </font>
    <font>
      <b/>
      <sz val="11"/>
      <color theme="1"/>
      <name val="Aptos"/>
      <family val="2"/>
    </font>
    <font>
      <b/>
      <sz val="12"/>
      <color theme="1"/>
      <name val="Aptos"/>
      <family val="2"/>
    </font>
    <font>
      <sz val="11"/>
      <color theme="1"/>
      <name val="Aptos"/>
      <family val="2"/>
    </font>
    <font>
      <b/>
      <sz val="10"/>
      <color rgb="FF000000"/>
      <name val="Aptos"/>
      <family val="2"/>
    </font>
    <font>
      <sz val="11"/>
      <color theme="1"/>
      <name val="Calibri"/>
      <family val="2"/>
    </font>
    <font>
      <sz val="7"/>
      <color theme="1"/>
      <name val="Times New Roman"/>
      <family val="1"/>
    </font>
    <font>
      <b/>
      <sz val="11"/>
      <color rgb="FF000000"/>
      <name val="Aptos"/>
      <family val="2"/>
    </font>
    <font>
      <b/>
      <u/>
      <sz val="11"/>
      <color theme="1"/>
      <name val="Aptos"/>
      <family val="2"/>
    </font>
    <font>
      <sz val="11"/>
      <color theme="1"/>
      <name val="Aptos Narrow"/>
      <family val="2"/>
      <scheme val="minor"/>
    </font>
    <font>
      <b/>
      <sz val="11"/>
      <color theme="3" tint="0.249977111117893"/>
      <name val="Aptos Narrow"/>
      <family val="2"/>
      <scheme val="minor"/>
    </font>
    <font>
      <sz val="11"/>
      <name val="Aptos Narrow"/>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bgColor indexed="64"/>
      </patternFill>
    </fill>
    <fill>
      <patternFill patternType="solid">
        <fgColor rgb="FFFFFF00"/>
        <bgColor indexed="64"/>
      </patternFill>
    </fill>
    <fill>
      <patternFill patternType="solid">
        <fgColor theme="5"/>
        <bgColor indexed="64"/>
      </patternFill>
    </fill>
    <fill>
      <patternFill patternType="solid">
        <fgColor rgb="FF0070C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right style="medium">
        <color indexed="64"/>
      </right>
      <top/>
      <bottom style="thick">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77">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wrapText="1"/>
    </xf>
    <xf numFmtId="1" fontId="0" fillId="0" borderId="0" xfId="0" applyNumberFormat="1"/>
    <xf numFmtId="164" fontId="1" fillId="0" borderId="1" xfId="0" applyNumberFormat="1" applyFont="1" applyBorder="1"/>
    <xf numFmtId="0" fontId="0" fillId="6" borderId="1" xfId="0" applyFill="1" applyBorder="1" applyAlignment="1">
      <alignment wrapText="1"/>
    </xf>
    <xf numFmtId="0" fontId="0" fillId="6" borderId="1" xfId="0" applyFill="1" applyBorder="1"/>
    <xf numFmtId="0" fontId="1" fillId="6" borderId="1" xfId="0" applyFont="1" applyFill="1" applyBorder="1"/>
    <xf numFmtId="0" fontId="1" fillId="5" borderId="1" xfId="0" applyFont="1" applyFill="1" applyBorder="1"/>
    <xf numFmtId="164" fontId="1" fillId="6" borderId="1" xfId="0" applyNumberFormat="1" applyFont="1" applyFill="1" applyBorder="1"/>
    <xf numFmtId="6" fontId="0" fillId="0" borderId="1" xfId="0" applyNumberFormat="1" applyBorder="1"/>
    <xf numFmtId="0" fontId="0" fillId="0" borderId="1" xfId="0" applyBorder="1" applyProtection="1">
      <protection locked="0"/>
    </xf>
    <xf numFmtId="14"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7" fontId="0" fillId="0" borderId="1" xfId="0" applyNumberFormat="1" applyBorder="1" applyAlignment="1" applyProtection="1">
      <alignment horizontal="left"/>
      <protection locked="0"/>
    </xf>
    <xf numFmtId="0" fontId="0" fillId="0" borderId="1" xfId="0" applyBorder="1" applyAlignment="1" applyProtection="1">
      <alignment wrapText="1"/>
      <protection locked="0"/>
    </xf>
    <xf numFmtId="0" fontId="1" fillId="8" borderId="1" xfId="0" applyFont="1" applyFill="1" applyBorder="1"/>
    <xf numFmtId="0" fontId="5" fillId="0" borderId="0" xfId="0" applyFont="1" applyAlignment="1">
      <alignment horizontal="center" vertical="center"/>
    </xf>
    <xf numFmtId="164" fontId="0" fillId="9" borderId="1" xfId="0" applyNumberFormat="1" applyFill="1" applyBorder="1" applyAlignment="1">
      <alignment horizontal="left"/>
    </xf>
    <xf numFmtId="0" fontId="0" fillId="9" borderId="1" xfId="0" applyFill="1" applyBorder="1"/>
    <xf numFmtId="17" fontId="0" fillId="9" borderId="1" xfId="0" applyNumberFormat="1" applyFill="1" applyBorder="1"/>
    <xf numFmtId="0" fontId="3" fillId="2" borderId="5" xfId="0" applyFont="1" applyFill="1" applyBorder="1" applyAlignment="1">
      <alignment vertical="center" wrapText="1"/>
    </xf>
    <xf numFmtId="0" fontId="3" fillId="2" borderId="7" xfId="0" applyFont="1" applyFill="1" applyBorder="1" applyAlignment="1">
      <alignment vertical="center" wrapText="1"/>
    </xf>
    <xf numFmtId="0" fontId="7" fillId="2" borderId="10" xfId="0" applyFont="1" applyFill="1" applyBorder="1" applyAlignment="1">
      <alignment horizontal="right" vertical="center" wrapText="1" indent="8"/>
    </xf>
    <xf numFmtId="0" fontId="9" fillId="2" borderId="7" xfId="0" applyFont="1" applyFill="1" applyBorder="1" applyAlignment="1">
      <alignment horizontal="right" vertical="center" wrapText="1" indent="8"/>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9" fillId="2" borderId="19" xfId="0" applyFont="1" applyFill="1" applyBorder="1" applyAlignment="1">
      <alignment horizontal="right" vertical="center" wrapText="1"/>
    </xf>
    <xf numFmtId="44" fontId="9" fillId="2" borderId="6" xfId="1" applyFont="1" applyFill="1" applyBorder="1" applyAlignment="1">
      <alignment horizontal="center" vertical="center" wrapText="1"/>
    </xf>
    <xf numFmtId="0" fontId="5" fillId="0" borderId="5" xfId="0" applyFont="1" applyBorder="1" applyAlignment="1" applyProtection="1">
      <alignment horizontal="center" vertical="center" wrapText="1"/>
      <protection locked="0"/>
    </xf>
    <xf numFmtId="165" fontId="5" fillId="0" borderId="9"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165" fontId="5" fillId="0" borderId="11" xfId="0" applyNumberFormat="1" applyFont="1" applyBorder="1" applyAlignment="1" applyProtection="1">
      <alignment horizontal="center" vertical="center" wrapText="1"/>
      <protection locked="0"/>
    </xf>
    <xf numFmtId="165" fontId="5" fillId="9" borderId="8" xfId="0" applyNumberFormat="1" applyFont="1" applyFill="1" applyBorder="1" applyAlignment="1">
      <alignment horizontal="center" vertical="center" wrapText="1"/>
    </xf>
    <xf numFmtId="17" fontId="5" fillId="9" borderId="6" xfId="0" applyNumberFormat="1" applyFont="1" applyFill="1" applyBorder="1" applyAlignment="1">
      <alignment horizontal="center" vertical="center" wrapText="1"/>
    </xf>
    <xf numFmtId="0" fontId="5" fillId="9" borderId="8" xfId="0" applyFont="1" applyFill="1" applyBorder="1" applyAlignment="1">
      <alignment horizontal="center" vertical="center" wrapText="1"/>
    </xf>
    <xf numFmtId="0" fontId="1" fillId="0" borderId="0" xfId="0" applyFont="1"/>
    <xf numFmtId="0" fontId="2" fillId="0" borderId="0" xfId="0" applyFont="1"/>
    <xf numFmtId="0" fontId="12" fillId="0" borderId="0" xfId="0" applyFont="1"/>
    <xf numFmtId="0" fontId="13" fillId="0" borderId="0" xfId="0" applyFont="1"/>
    <xf numFmtId="0" fontId="0" fillId="10" borderId="1" xfId="0" applyFill="1" applyBorder="1" applyAlignment="1" applyProtection="1">
      <alignment horizontal="left"/>
      <protection locked="0"/>
    </xf>
    <xf numFmtId="0" fontId="12" fillId="11" borderId="0" xfId="0" applyFont="1" applyFill="1"/>
    <xf numFmtId="0" fontId="0" fillId="11" borderId="0" xfId="0" applyFill="1"/>
    <xf numFmtId="0" fontId="12" fillId="12" borderId="0" xfId="0" applyFont="1" applyFill="1"/>
    <xf numFmtId="0" fontId="0" fillId="12" borderId="0" xfId="0" applyFill="1"/>
    <xf numFmtId="0" fontId="12" fillId="13" borderId="0" xfId="0" applyFont="1" applyFill="1"/>
    <xf numFmtId="0" fontId="0" fillId="13" borderId="0" xfId="0" applyFill="1"/>
    <xf numFmtId="0" fontId="1" fillId="14" borderId="0" xfId="0" applyFont="1" applyFill="1"/>
    <xf numFmtId="164" fontId="1" fillId="9" borderId="1" xfId="0" applyNumberFormat="1" applyFont="1" applyFill="1" applyBorder="1"/>
    <xf numFmtId="0" fontId="0" fillId="0" borderId="2" xfId="0" applyBorder="1" applyProtection="1">
      <protection locked="0"/>
    </xf>
    <xf numFmtId="0" fontId="0" fillId="0" borderId="4" xfId="0" applyBorder="1" applyProtection="1">
      <protection locked="0"/>
    </xf>
    <xf numFmtId="0" fontId="0" fillId="0" borderId="3" xfId="0" applyBorder="1" applyProtection="1">
      <protection locked="0"/>
    </xf>
    <xf numFmtId="6" fontId="0" fillId="9" borderId="1" xfId="0" applyNumberFormat="1" applyFill="1" applyBorder="1"/>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3" borderId="2"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0" fontId="1" fillId="7" borderId="1" xfId="0" applyFont="1" applyFill="1" applyBorder="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165" fontId="5" fillId="9" borderId="9" xfId="0" applyNumberFormat="1" applyFont="1" applyFill="1" applyBorder="1" applyAlignment="1">
      <alignment horizontal="center" vertical="center" wrapText="1"/>
    </xf>
    <xf numFmtId="165" fontId="5" fillId="9" borderId="7"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astillo, Robert" id="{0E986AC0-9BAC-4EFD-9D41-AE9084A75C48}" userId="S::Robert.Castillo@sdcounty.ca.gov::d9738a39-c500-4473-be63-18d062d342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 dT="2024-10-17T23:01:52.07" personId="{0E986AC0-9BAC-4EFD-9D41-AE9084A75C48}" id="{9E9D5C5A-974C-4F09-B4EB-09C58C0E6EE0}">
    <text>Select drop down for time in minutes.</text>
  </threadedComment>
  <threadedComment ref="AH4" dT="2024-10-17T22:53:39.70" personId="{0E986AC0-9BAC-4EFD-9D41-AE9084A75C48}" id="{C127EFC4-5979-47DB-B6DE-9290EE1BB317}">
    <text>At least 8 hours (or 480 minutes) to claim for the entire month.</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4-10-17T23:01:52.07" personId="{0E986AC0-9BAC-4EFD-9D41-AE9084A75C48}" id="{41E45C20-CC12-49A3-A560-C7D727933DED}">
    <text>Select drop down for time in minutes.</text>
  </threadedComment>
  <threadedComment ref="AH4" dT="2024-10-17T22:53:39.70" personId="{0E986AC0-9BAC-4EFD-9D41-AE9084A75C48}" id="{B1D1B3CE-F8A1-43FF-9159-17F6CB1EAF12}">
    <text>At least 16 hours (or 960 minutes) to claim for the entire month.</text>
  </threadedComment>
</ThreadedComments>
</file>

<file path=xl/threadedComments/threadedComment3.xml><?xml version="1.0" encoding="utf-8"?>
<ThreadedComments xmlns="http://schemas.microsoft.com/office/spreadsheetml/2018/threadedcomments" xmlns:x="http://schemas.openxmlformats.org/spreadsheetml/2006/main">
  <threadedComment ref="C4" dT="2024-10-17T23:01:52.07" personId="{0E986AC0-9BAC-4EFD-9D41-AE9084A75C48}" id="{7665FAA4-D028-4DC7-AD62-9E2330F580AF}">
    <text>Select drop down for time in minutes.</text>
  </threadedComment>
  <threadedComment ref="AH4" dT="2024-10-17T22:53:39.70" personId="{0E986AC0-9BAC-4EFD-9D41-AE9084A75C48}" id="{2489B797-89BF-442D-93C3-87135834165F}">
    <text>At least 8 hours (or 480 minutes) to claim for the entire month.</text>
  </threadedComment>
</ThreadedComments>
</file>

<file path=xl/threadedComments/threadedComment4.xml><?xml version="1.0" encoding="utf-8"?>
<ThreadedComments xmlns="http://schemas.microsoft.com/office/spreadsheetml/2018/threadedcomments" xmlns:x="http://schemas.openxmlformats.org/spreadsheetml/2006/main">
  <threadedComment ref="C4" dT="2024-10-17T23:01:52.07" personId="{0E986AC0-9BAC-4EFD-9D41-AE9084A75C48}" id="{3C18D1D8-C170-441E-8817-37D41A12D362}">
    <text>Select drop down for time in minutes.</text>
  </threadedComment>
  <threadedComment ref="AH4" dT="2024-10-17T22:53:39.70" personId="{0E986AC0-9BAC-4EFD-9D41-AE9084A75C48}" id="{8FC8CA9C-C601-45FA-9E34-558342AE57C7}">
    <text>At least 16 hours (or 960 minutes) to claim for the entire month.</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6DDF-6239-4449-9DDB-F7136E0D3505}">
  <dimension ref="A1:E38"/>
  <sheetViews>
    <sheetView showGridLines="0" workbookViewId="0">
      <selection activeCell="I24" sqref="I24"/>
    </sheetView>
  </sheetViews>
  <sheetFormatPr defaultRowHeight="15" x14ac:dyDescent="0.25"/>
  <sheetData>
    <row r="1" spans="1:1" ht="18.75" x14ac:dyDescent="0.3">
      <c r="A1" s="40" t="s">
        <v>57</v>
      </c>
    </row>
    <row r="2" spans="1:1" x14ac:dyDescent="0.25">
      <c r="A2" s="39" t="s">
        <v>58</v>
      </c>
    </row>
    <row r="4" spans="1:1" x14ac:dyDescent="0.25">
      <c r="A4" s="41" t="s">
        <v>59</v>
      </c>
    </row>
    <row r="5" spans="1:1" x14ac:dyDescent="0.25">
      <c r="A5" s="42" t="s">
        <v>74</v>
      </c>
    </row>
    <row r="6" spans="1:1" x14ac:dyDescent="0.25">
      <c r="A6" t="s">
        <v>78</v>
      </c>
    </row>
    <row r="7" spans="1:1" x14ac:dyDescent="0.25">
      <c r="A7" t="s">
        <v>75</v>
      </c>
    </row>
    <row r="8" spans="1:1" x14ac:dyDescent="0.25">
      <c r="A8" t="s">
        <v>76</v>
      </c>
    </row>
    <row r="9" spans="1:1" x14ac:dyDescent="0.25">
      <c r="A9" t="s">
        <v>77</v>
      </c>
    </row>
    <row r="11" spans="1:1" x14ac:dyDescent="0.25">
      <c r="A11" t="s">
        <v>60</v>
      </c>
    </row>
    <row r="13" spans="1:1" x14ac:dyDescent="0.25">
      <c r="A13" s="50" t="s">
        <v>79</v>
      </c>
    </row>
    <row r="14" spans="1:1" x14ac:dyDescent="0.25">
      <c r="A14" t="s">
        <v>80</v>
      </c>
    </row>
    <row r="15" spans="1:1" x14ac:dyDescent="0.25">
      <c r="A15" t="s">
        <v>82</v>
      </c>
    </row>
    <row r="17" spans="1:5" x14ac:dyDescent="0.25">
      <c r="A17" s="44" t="s">
        <v>62</v>
      </c>
      <c r="B17" s="45"/>
      <c r="C17" s="45"/>
      <c r="D17" s="45"/>
      <c r="E17" s="45"/>
    </row>
    <row r="18" spans="1:5" x14ac:dyDescent="0.25">
      <c r="A18" s="42" t="s">
        <v>65</v>
      </c>
    </row>
    <row r="19" spans="1:5" hidden="1" x14ac:dyDescent="0.25">
      <c r="A19" t="s">
        <v>73</v>
      </c>
    </row>
    <row r="20" spans="1:5" x14ac:dyDescent="0.25">
      <c r="A20" t="s">
        <v>84</v>
      </c>
    </row>
    <row r="21" spans="1:5" x14ac:dyDescent="0.25">
      <c r="A21" t="s">
        <v>66</v>
      </c>
    </row>
    <row r="23" spans="1:5" x14ac:dyDescent="0.25">
      <c r="A23" s="46" t="s">
        <v>63</v>
      </c>
      <c r="B23" s="47"/>
      <c r="C23" s="47"/>
      <c r="D23" s="47"/>
      <c r="E23" s="47"/>
    </row>
    <row r="24" spans="1:5" x14ac:dyDescent="0.25">
      <c r="A24" s="42" t="s">
        <v>65</v>
      </c>
    </row>
    <row r="25" spans="1:5" hidden="1" x14ac:dyDescent="0.25">
      <c r="A25" t="s">
        <v>73</v>
      </c>
    </row>
    <row r="26" spans="1:5" x14ac:dyDescent="0.25">
      <c r="A26" t="s">
        <v>84</v>
      </c>
    </row>
    <row r="27" spans="1:5" x14ac:dyDescent="0.25">
      <c r="A27" t="s">
        <v>66</v>
      </c>
    </row>
    <row r="28" spans="1:5" x14ac:dyDescent="0.25">
      <c r="A28" t="s">
        <v>83</v>
      </c>
    </row>
    <row r="30" spans="1:5" x14ac:dyDescent="0.25">
      <c r="A30" s="48" t="s">
        <v>64</v>
      </c>
      <c r="B30" s="49"/>
      <c r="C30" s="49"/>
      <c r="D30" s="49"/>
      <c r="E30" s="49"/>
    </row>
    <row r="31" spans="1:5" x14ac:dyDescent="0.25">
      <c r="A31" t="s">
        <v>67</v>
      </c>
    </row>
    <row r="32" spans="1:5" x14ac:dyDescent="0.25">
      <c r="A32" t="s">
        <v>68</v>
      </c>
    </row>
    <row r="33" spans="1:1" x14ac:dyDescent="0.25">
      <c r="A33" t="s">
        <v>69</v>
      </c>
    </row>
    <row r="35" spans="1:1" x14ac:dyDescent="0.25">
      <c r="A35" s="41" t="s">
        <v>70</v>
      </c>
    </row>
    <row r="36" spans="1:1" x14ac:dyDescent="0.25">
      <c r="A36" t="s">
        <v>72</v>
      </c>
    </row>
    <row r="37" spans="1:1" x14ac:dyDescent="0.25">
      <c r="A37" t="s">
        <v>71</v>
      </c>
    </row>
    <row r="38" spans="1:1" x14ac:dyDescent="0.25">
      <c r="A38" t="s">
        <v>81</v>
      </c>
    </row>
  </sheetData>
  <sheetProtection algorithmName="SHA-512" hashValue="i+skE6AK/eoy8E9xQHmxxAiQh3E6H6a/J3cGKFCrHZ7pqzRdgehPT+wz9KkD9keUMgj7hW3ZeclXjn4+Fumedg==" saltValue="XgUhubIrkHLI18bGt17+A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12AB-3BC2-444B-9272-79F4D47331F3}">
  <sheetPr>
    <tabColor rgb="FF0070C0"/>
  </sheetPr>
  <dimension ref="A1:B24"/>
  <sheetViews>
    <sheetView tabSelected="1" workbookViewId="0">
      <selection activeCell="B17" sqref="B17"/>
    </sheetView>
  </sheetViews>
  <sheetFormatPr defaultRowHeight="15" x14ac:dyDescent="0.25"/>
  <cols>
    <col min="1" max="1" width="45.140625" bestFit="1" customWidth="1"/>
    <col min="2" max="2" width="85.42578125" customWidth="1"/>
  </cols>
  <sheetData>
    <row r="1" spans="1:2" ht="60" customHeight="1" x14ac:dyDescent="0.3">
      <c r="A1" s="58" t="s">
        <v>23</v>
      </c>
      <c r="B1" s="59"/>
    </row>
    <row r="2" spans="1:2" x14ac:dyDescent="0.25">
      <c r="A2" s="2" t="s">
        <v>0</v>
      </c>
      <c r="B2" s="13"/>
    </row>
    <row r="3" spans="1:2" x14ac:dyDescent="0.25">
      <c r="A3" s="2" t="s">
        <v>24</v>
      </c>
      <c r="B3" s="14"/>
    </row>
    <row r="4" spans="1:2" x14ac:dyDescent="0.25">
      <c r="A4" s="2" t="s">
        <v>53</v>
      </c>
      <c r="B4" s="14"/>
    </row>
    <row r="5" spans="1:2" x14ac:dyDescent="0.25">
      <c r="A5" s="2" t="s">
        <v>26</v>
      </c>
      <c r="B5" s="14"/>
    </row>
    <row r="6" spans="1:2" x14ac:dyDescent="0.25">
      <c r="A6" s="2" t="s">
        <v>54</v>
      </c>
      <c r="B6" s="14"/>
    </row>
    <row r="7" spans="1:2" x14ac:dyDescent="0.25">
      <c r="A7" s="2" t="s">
        <v>1</v>
      </c>
      <c r="B7" s="14"/>
    </row>
    <row r="8" spans="1:2" x14ac:dyDescent="0.25">
      <c r="A8" s="2" t="s">
        <v>2</v>
      </c>
      <c r="B8" s="14"/>
    </row>
    <row r="9" spans="1:2" x14ac:dyDescent="0.25">
      <c r="A9" s="2" t="s">
        <v>55</v>
      </c>
      <c r="B9" s="15"/>
    </row>
    <row r="10" spans="1:2" x14ac:dyDescent="0.25">
      <c r="A10" s="2" t="s">
        <v>12</v>
      </c>
      <c r="B10" s="43" t="s">
        <v>61</v>
      </c>
    </row>
    <row r="11" spans="1:2" x14ac:dyDescent="0.25">
      <c r="A11" s="2" t="s">
        <v>15</v>
      </c>
      <c r="B11" s="19">
        <f>'MHSA - Regular ASP'!AJ46</f>
        <v>0</v>
      </c>
    </row>
    <row r="12" spans="1:2" x14ac:dyDescent="0.25">
      <c r="A12" s="2" t="s">
        <v>16</v>
      </c>
      <c r="B12" s="19">
        <f>'MHSA - Enhanced ASP'!AJ66</f>
        <v>0</v>
      </c>
    </row>
    <row r="13" spans="1:2" x14ac:dyDescent="0.25">
      <c r="A13" s="2" t="s">
        <v>17</v>
      </c>
      <c r="B13" s="19">
        <f>'BHBH - Regular ASP'!AJ56</f>
        <v>0</v>
      </c>
    </row>
    <row r="14" spans="1:2" x14ac:dyDescent="0.25">
      <c r="A14" s="2" t="s">
        <v>50</v>
      </c>
      <c r="B14" s="19">
        <f>'BHBH - Regular ASP'!AI61</f>
        <v>0</v>
      </c>
    </row>
    <row r="15" spans="1:2" x14ac:dyDescent="0.25">
      <c r="A15" s="2" t="s">
        <v>18</v>
      </c>
      <c r="B15" s="19">
        <f>'BHBH - Enhanced ASP'!AJ46</f>
        <v>0</v>
      </c>
    </row>
    <row r="16" spans="1:2" x14ac:dyDescent="0.25">
      <c r="A16" s="2" t="s">
        <v>51</v>
      </c>
      <c r="B16" s="19">
        <f>'BHBH - Enhanced ASP'!AI51</f>
        <v>0</v>
      </c>
    </row>
    <row r="17" spans="1:2" x14ac:dyDescent="0.25">
      <c r="A17" s="2" t="s">
        <v>52</v>
      </c>
      <c r="B17" s="19">
        <f>'BHBH- Start-Up'!H24</f>
        <v>0</v>
      </c>
    </row>
    <row r="18" spans="1:2" x14ac:dyDescent="0.25">
      <c r="A18" s="2" t="s">
        <v>3</v>
      </c>
      <c r="B18" s="19">
        <f>SUM(B11:B17)</f>
        <v>0</v>
      </c>
    </row>
    <row r="19" spans="1:2" ht="52.5" customHeight="1" x14ac:dyDescent="0.25">
      <c r="A19" s="56" t="s">
        <v>4</v>
      </c>
      <c r="B19" s="57"/>
    </row>
    <row r="20" spans="1:2" ht="33.75" customHeight="1" x14ac:dyDescent="0.25">
      <c r="A20" s="2" t="s">
        <v>25</v>
      </c>
      <c r="B20" s="14"/>
    </row>
    <row r="21" spans="1:2" ht="33.75" customHeight="1" x14ac:dyDescent="0.25">
      <c r="A21" s="2" t="s">
        <v>28</v>
      </c>
      <c r="B21" s="14"/>
    </row>
    <row r="22" spans="1:2" ht="21" customHeight="1" x14ac:dyDescent="0.25">
      <c r="A22" s="2" t="s">
        <v>5</v>
      </c>
      <c r="B22" s="13"/>
    </row>
    <row r="23" spans="1:2" ht="25.5" customHeight="1" x14ac:dyDescent="0.25">
      <c r="A23" s="2" t="s">
        <v>21</v>
      </c>
      <c r="B23" s="12"/>
    </row>
    <row r="24" spans="1:2" ht="22.5" customHeight="1" x14ac:dyDescent="0.25">
      <c r="A24" s="2" t="s">
        <v>22</v>
      </c>
      <c r="B24" s="12"/>
    </row>
  </sheetData>
  <sheetProtection algorithmName="SHA-512" hashValue="B1zEL7rgDKAyWCuSFkDc82pXHCS4uyR48PJkiA1/m1Sv6/CM2SuebmnuwH0QDzcJ7HoHQuPkYzeEI703HPoh5A==" saltValue="WrJjogZTbn9TPAHu6qzxMA==" spinCount="100000" sheet="1" objects="1" scenarios="1"/>
  <mergeCells count="2">
    <mergeCell ref="A19:B19"/>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91EA-CD64-44E7-B8AE-D69DEBB398A3}">
  <sheetPr>
    <tabColor rgb="FF00B050"/>
  </sheetPr>
  <dimension ref="A1:AL46"/>
  <sheetViews>
    <sheetView workbookViewId="0">
      <selection activeCell="AJ56" sqref="AJ56"/>
    </sheetView>
  </sheetViews>
  <sheetFormatPr defaultRowHeight="15" x14ac:dyDescent="0.25"/>
  <cols>
    <col min="1" max="1" width="16.28515625" customWidth="1"/>
    <col min="2" max="2" width="37.7109375" customWidth="1"/>
    <col min="3" max="33" width="0" hidden="1" customWidth="1"/>
    <col min="34" max="34" width="12.42578125" hidden="1" customWidth="1"/>
    <col min="35" max="35" width="12.5703125" bestFit="1" customWidth="1"/>
    <col min="36" max="36" width="14.7109375" customWidth="1"/>
    <col min="37" max="37" width="73.28515625" customWidth="1"/>
    <col min="38" max="38" width="4" hidden="1" customWidth="1"/>
  </cols>
  <sheetData>
    <row r="1" spans="1:38" x14ac:dyDescent="0.25">
      <c r="A1" s="17" t="s">
        <v>26</v>
      </c>
      <c r="B1" s="20">
        <f>Summary!B5</f>
        <v>0</v>
      </c>
    </row>
    <row r="2" spans="1:38" x14ac:dyDescent="0.25">
      <c r="A2" s="17" t="s">
        <v>1</v>
      </c>
      <c r="B2" s="20">
        <f>Summary!B7</f>
        <v>0</v>
      </c>
    </row>
    <row r="3" spans="1:38" x14ac:dyDescent="0.25">
      <c r="A3" s="17" t="s">
        <v>27</v>
      </c>
      <c r="B3" s="21">
        <f>Summary!B9</f>
        <v>0</v>
      </c>
    </row>
    <row r="4" spans="1:38" ht="45" x14ac:dyDescent="0.25">
      <c r="A4" s="3" t="s">
        <v>6</v>
      </c>
      <c r="B4" s="2" t="s">
        <v>7</v>
      </c>
      <c r="C4" s="2">
        <v>1</v>
      </c>
      <c r="D4" s="2">
        <v>2</v>
      </c>
      <c r="E4" s="2">
        <v>3</v>
      </c>
      <c r="F4" s="2">
        <v>4</v>
      </c>
      <c r="G4" s="2">
        <v>5</v>
      </c>
      <c r="H4" s="2">
        <v>6</v>
      </c>
      <c r="I4" s="2">
        <v>7</v>
      </c>
      <c r="J4" s="2">
        <v>8</v>
      </c>
      <c r="K4" s="2">
        <v>9</v>
      </c>
      <c r="L4" s="2">
        <v>10</v>
      </c>
      <c r="M4" s="2">
        <v>11</v>
      </c>
      <c r="N4" s="2">
        <v>12</v>
      </c>
      <c r="O4" s="2">
        <v>13</v>
      </c>
      <c r="P4" s="2">
        <v>14</v>
      </c>
      <c r="Q4" s="2">
        <v>15</v>
      </c>
      <c r="R4" s="2">
        <v>16</v>
      </c>
      <c r="S4" s="2">
        <v>17</v>
      </c>
      <c r="T4" s="2">
        <v>18</v>
      </c>
      <c r="U4" s="2">
        <v>19</v>
      </c>
      <c r="V4" s="2">
        <v>20</v>
      </c>
      <c r="W4" s="2">
        <v>21</v>
      </c>
      <c r="X4" s="2">
        <v>22</v>
      </c>
      <c r="Y4" s="2">
        <v>23</v>
      </c>
      <c r="Z4" s="2">
        <v>24</v>
      </c>
      <c r="AA4" s="2">
        <v>25</v>
      </c>
      <c r="AB4" s="2">
        <v>26</v>
      </c>
      <c r="AC4" s="2">
        <v>27</v>
      </c>
      <c r="AD4" s="2">
        <v>28</v>
      </c>
      <c r="AE4" s="2">
        <v>29</v>
      </c>
      <c r="AF4" s="2">
        <v>30</v>
      </c>
      <c r="AG4" s="2">
        <v>31</v>
      </c>
      <c r="AH4" s="3" t="s">
        <v>8</v>
      </c>
      <c r="AI4" s="3" t="s">
        <v>9</v>
      </c>
      <c r="AJ4" s="2" t="s">
        <v>10</v>
      </c>
      <c r="AK4" s="3" t="s">
        <v>20</v>
      </c>
      <c r="AL4" s="4">
        <v>0</v>
      </c>
    </row>
    <row r="5" spans="1:38" x14ac:dyDescent="0.25">
      <c r="A5" s="6" t="s">
        <v>13</v>
      </c>
      <c r="B5" s="7" t="s">
        <v>14</v>
      </c>
      <c r="C5" s="7">
        <v>0</v>
      </c>
      <c r="D5" s="7">
        <v>0</v>
      </c>
      <c r="E5" s="7">
        <v>30</v>
      </c>
      <c r="F5" s="7">
        <v>0</v>
      </c>
      <c r="G5" s="7">
        <v>45</v>
      </c>
      <c r="H5" s="7">
        <v>15</v>
      </c>
      <c r="I5" s="7">
        <v>45</v>
      </c>
      <c r="J5" s="7">
        <v>15</v>
      </c>
      <c r="K5" s="7">
        <v>0</v>
      </c>
      <c r="L5" s="7">
        <v>0</v>
      </c>
      <c r="M5" s="7">
        <v>0</v>
      </c>
      <c r="N5" s="7">
        <v>75</v>
      </c>
      <c r="O5" s="7">
        <v>60</v>
      </c>
      <c r="P5" s="7">
        <v>0</v>
      </c>
      <c r="Q5" s="7">
        <v>15</v>
      </c>
      <c r="R5" s="7">
        <v>0</v>
      </c>
      <c r="S5" s="7">
        <v>30</v>
      </c>
      <c r="T5" s="7">
        <v>30</v>
      </c>
      <c r="U5" s="7">
        <v>15</v>
      </c>
      <c r="V5" s="7">
        <v>0</v>
      </c>
      <c r="W5" s="7">
        <v>45</v>
      </c>
      <c r="X5" s="7">
        <v>15</v>
      </c>
      <c r="Y5" s="7">
        <v>15</v>
      </c>
      <c r="Z5" s="7">
        <v>15</v>
      </c>
      <c r="AA5" s="7">
        <v>60</v>
      </c>
      <c r="AB5" s="7">
        <v>0</v>
      </c>
      <c r="AC5" s="7">
        <v>30</v>
      </c>
      <c r="AD5" s="7">
        <v>0</v>
      </c>
      <c r="AE5" s="7">
        <v>45</v>
      </c>
      <c r="AF5" s="7">
        <v>30</v>
      </c>
      <c r="AG5" s="7">
        <v>15</v>
      </c>
      <c r="AH5" s="8">
        <f>SUM(C5:AG5)</f>
        <v>645</v>
      </c>
      <c r="AI5" s="7">
        <v>31</v>
      </c>
      <c r="AJ5" s="10">
        <f>SUM(AI5*60)</f>
        <v>1860</v>
      </c>
      <c r="AK5" s="16"/>
      <c r="AL5" s="4">
        <v>15</v>
      </c>
    </row>
    <row r="6" spans="1:38" x14ac:dyDescent="0.25">
      <c r="A6" s="1">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9">
        <f>SUM(C6:AG6)</f>
        <v>0</v>
      </c>
      <c r="AI6" s="12"/>
      <c r="AJ6" s="51">
        <f>SUM(AI6*60)</f>
        <v>0</v>
      </c>
      <c r="AK6" s="16"/>
      <c r="AL6" s="4">
        <v>30</v>
      </c>
    </row>
    <row r="7" spans="1:38" x14ac:dyDescent="0.25">
      <c r="A7" s="1">
        <v>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9">
        <f t="shared" ref="AH7:AH45" si="0">SUM(C7:AG7)</f>
        <v>0</v>
      </c>
      <c r="AI7" s="12"/>
      <c r="AJ7" s="51">
        <f t="shared" ref="AJ7:AJ45" si="1">SUM(AI7*60)</f>
        <v>0</v>
      </c>
      <c r="AK7" s="16"/>
      <c r="AL7" s="4">
        <v>45</v>
      </c>
    </row>
    <row r="8" spans="1:38" x14ac:dyDescent="0.25">
      <c r="A8" s="1">
        <v>3</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9">
        <f t="shared" si="0"/>
        <v>0</v>
      </c>
      <c r="AI8" s="12"/>
      <c r="AJ8" s="51">
        <f t="shared" si="1"/>
        <v>0</v>
      </c>
      <c r="AK8" s="16"/>
      <c r="AL8">
        <v>60</v>
      </c>
    </row>
    <row r="9" spans="1:38" x14ac:dyDescent="0.25">
      <c r="A9" s="1">
        <v>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9">
        <f t="shared" si="0"/>
        <v>0</v>
      </c>
      <c r="AI9" s="12"/>
      <c r="AJ9" s="51">
        <f t="shared" si="1"/>
        <v>0</v>
      </c>
      <c r="AK9" s="16"/>
      <c r="AL9">
        <v>75</v>
      </c>
    </row>
    <row r="10" spans="1:38" x14ac:dyDescent="0.25">
      <c r="A10" s="1">
        <v>5</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9">
        <f t="shared" si="0"/>
        <v>0</v>
      </c>
      <c r="AI10" s="12"/>
      <c r="AJ10" s="51">
        <f t="shared" si="1"/>
        <v>0</v>
      </c>
      <c r="AK10" s="16"/>
      <c r="AL10">
        <v>90</v>
      </c>
    </row>
    <row r="11" spans="1:38" x14ac:dyDescent="0.25">
      <c r="A11" s="1">
        <v>6</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9">
        <f t="shared" si="0"/>
        <v>0</v>
      </c>
      <c r="AI11" s="12"/>
      <c r="AJ11" s="51">
        <f t="shared" si="1"/>
        <v>0</v>
      </c>
      <c r="AK11" s="16"/>
      <c r="AL11">
        <v>105</v>
      </c>
    </row>
    <row r="12" spans="1:38" x14ac:dyDescent="0.25">
      <c r="A12" s="1">
        <v>7</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9">
        <f t="shared" si="0"/>
        <v>0</v>
      </c>
      <c r="AI12" s="12"/>
      <c r="AJ12" s="51">
        <f t="shared" si="1"/>
        <v>0</v>
      </c>
      <c r="AK12" s="16"/>
      <c r="AL12">
        <v>120</v>
      </c>
    </row>
    <row r="13" spans="1:38" x14ac:dyDescent="0.25">
      <c r="A13" s="1">
        <v>8</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9">
        <f t="shared" si="0"/>
        <v>0</v>
      </c>
      <c r="AI13" s="12"/>
      <c r="AJ13" s="51">
        <f t="shared" si="1"/>
        <v>0</v>
      </c>
      <c r="AK13" s="16"/>
    </row>
    <row r="14" spans="1:38" x14ac:dyDescent="0.25">
      <c r="A14" s="1">
        <v>9</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9">
        <f t="shared" si="0"/>
        <v>0</v>
      </c>
      <c r="AI14" s="12"/>
      <c r="AJ14" s="51">
        <f t="shared" si="1"/>
        <v>0</v>
      </c>
      <c r="AK14" s="16"/>
    </row>
    <row r="15" spans="1:38" x14ac:dyDescent="0.25">
      <c r="A15" s="1">
        <v>10</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9">
        <f t="shared" si="0"/>
        <v>0</v>
      </c>
      <c r="AI15" s="12"/>
      <c r="AJ15" s="51">
        <f t="shared" si="1"/>
        <v>0</v>
      </c>
      <c r="AK15" s="16"/>
    </row>
    <row r="16" spans="1:38" x14ac:dyDescent="0.25">
      <c r="A16" s="1">
        <v>11</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9">
        <f t="shared" si="0"/>
        <v>0</v>
      </c>
      <c r="AI16" s="12"/>
      <c r="AJ16" s="51">
        <f t="shared" si="1"/>
        <v>0</v>
      </c>
      <c r="AK16" s="16"/>
    </row>
    <row r="17" spans="1:37" x14ac:dyDescent="0.25">
      <c r="A17" s="1">
        <v>12</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9">
        <f t="shared" si="0"/>
        <v>0</v>
      </c>
      <c r="AI17" s="12"/>
      <c r="AJ17" s="51">
        <f t="shared" si="1"/>
        <v>0</v>
      </c>
      <c r="AK17" s="16"/>
    </row>
    <row r="18" spans="1:37" x14ac:dyDescent="0.25">
      <c r="A18" s="1">
        <v>13</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9">
        <f t="shared" si="0"/>
        <v>0</v>
      </c>
      <c r="AI18" s="12"/>
      <c r="AJ18" s="51">
        <f t="shared" si="1"/>
        <v>0</v>
      </c>
      <c r="AK18" s="16"/>
    </row>
    <row r="19" spans="1:37" x14ac:dyDescent="0.25">
      <c r="A19" s="1">
        <v>14</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9">
        <f t="shared" si="0"/>
        <v>0</v>
      </c>
      <c r="AI19" s="12"/>
      <c r="AJ19" s="51">
        <f t="shared" si="1"/>
        <v>0</v>
      </c>
      <c r="AK19" s="16"/>
    </row>
    <row r="20" spans="1:37" x14ac:dyDescent="0.25">
      <c r="A20" s="1">
        <v>15</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9">
        <f t="shared" si="0"/>
        <v>0</v>
      </c>
      <c r="AI20" s="12"/>
      <c r="AJ20" s="51">
        <f t="shared" si="1"/>
        <v>0</v>
      </c>
      <c r="AK20" s="16"/>
    </row>
    <row r="21" spans="1:37" x14ac:dyDescent="0.25">
      <c r="A21" s="1">
        <v>16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9">
        <f t="shared" si="0"/>
        <v>0</v>
      </c>
      <c r="AI21" s="12"/>
      <c r="AJ21" s="51">
        <f t="shared" si="1"/>
        <v>0</v>
      </c>
      <c r="AK21" s="16"/>
    </row>
    <row r="22" spans="1:37" x14ac:dyDescent="0.25">
      <c r="A22" s="1">
        <v>17</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9">
        <f t="shared" si="0"/>
        <v>0</v>
      </c>
      <c r="AI22" s="12"/>
      <c r="AJ22" s="51">
        <f t="shared" si="1"/>
        <v>0</v>
      </c>
      <c r="AK22" s="16"/>
    </row>
    <row r="23" spans="1:37" x14ac:dyDescent="0.25">
      <c r="A23" s="1">
        <v>18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9">
        <f t="shared" si="0"/>
        <v>0</v>
      </c>
      <c r="AI23" s="12"/>
      <c r="AJ23" s="51">
        <f t="shared" si="1"/>
        <v>0</v>
      </c>
      <c r="AK23" s="16"/>
    </row>
    <row r="24" spans="1:37" x14ac:dyDescent="0.25">
      <c r="A24" s="1">
        <v>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9">
        <f t="shared" si="0"/>
        <v>0</v>
      </c>
      <c r="AI24" s="12"/>
      <c r="AJ24" s="51">
        <f t="shared" si="1"/>
        <v>0</v>
      </c>
      <c r="AK24" s="16"/>
    </row>
    <row r="25" spans="1:37" x14ac:dyDescent="0.25">
      <c r="A25" s="1">
        <v>20</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9">
        <f t="shared" si="0"/>
        <v>0</v>
      </c>
      <c r="AI25" s="12"/>
      <c r="AJ25" s="51">
        <f t="shared" si="1"/>
        <v>0</v>
      </c>
      <c r="AK25" s="16"/>
    </row>
    <row r="26" spans="1:37" x14ac:dyDescent="0.25">
      <c r="A26" s="1">
        <v>21</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9">
        <f t="shared" si="0"/>
        <v>0</v>
      </c>
      <c r="AI26" s="12"/>
      <c r="AJ26" s="51">
        <f t="shared" si="1"/>
        <v>0</v>
      </c>
      <c r="AK26" s="16"/>
    </row>
    <row r="27" spans="1:37" x14ac:dyDescent="0.25">
      <c r="A27" s="1">
        <v>22</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9">
        <f t="shared" si="0"/>
        <v>0</v>
      </c>
      <c r="AI27" s="12"/>
      <c r="AJ27" s="51">
        <f t="shared" si="1"/>
        <v>0</v>
      </c>
      <c r="AK27" s="16"/>
    </row>
    <row r="28" spans="1:37" x14ac:dyDescent="0.25">
      <c r="A28" s="1">
        <v>23</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9">
        <f t="shared" si="0"/>
        <v>0</v>
      </c>
      <c r="AI28" s="12"/>
      <c r="AJ28" s="51">
        <f t="shared" si="1"/>
        <v>0</v>
      </c>
      <c r="AK28" s="16"/>
    </row>
    <row r="29" spans="1:37" x14ac:dyDescent="0.25">
      <c r="A29" s="1">
        <v>24</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9">
        <f t="shared" si="0"/>
        <v>0</v>
      </c>
      <c r="AI29" s="12"/>
      <c r="AJ29" s="51">
        <f t="shared" si="1"/>
        <v>0</v>
      </c>
      <c r="AK29" s="16"/>
    </row>
    <row r="30" spans="1:37" x14ac:dyDescent="0.25">
      <c r="A30" s="1">
        <v>25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9">
        <f t="shared" si="0"/>
        <v>0</v>
      </c>
      <c r="AI30" s="12"/>
      <c r="AJ30" s="51">
        <f t="shared" si="1"/>
        <v>0</v>
      </c>
      <c r="AK30" s="16"/>
    </row>
    <row r="31" spans="1:37" x14ac:dyDescent="0.25">
      <c r="A31" s="1">
        <v>26</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9">
        <f t="shared" si="0"/>
        <v>0</v>
      </c>
      <c r="AI31" s="12"/>
      <c r="AJ31" s="51">
        <f t="shared" si="1"/>
        <v>0</v>
      </c>
      <c r="AK31" s="16"/>
    </row>
    <row r="32" spans="1:37" x14ac:dyDescent="0.25">
      <c r="A32" s="1">
        <v>27</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9">
        <f t="shared" si="0"/>
        <v>0</v>
      </c>
      <c r="AI32" s="12"/>
      <c r="AJ32" s="51">
        <f t="shared" si="1"/>
        <v>0</v>
      </c>
      <c r="AK32" s="16"/>
    </row>
    <row r="33" spans="1:37" x14ac:dyDescent="0.25">
      <c r="A33" s="1">
        <v>28</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9">
        <f t="shared" si="0"/>
        <v>0</v>
      </c>
      <c r="AI33" s="12"/>
      <c r="AJ33" s="51">
        <f t="shared" si="1"/>
        <v>0</v>
      </c>
      <c r="AK33" s="16"/>
    </row>
    <row r="34" spans="1:37" x14ac:dyDescent="0.25">
      <c r="A34" s="1">
        <v>29</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9">
        <f t="shared" si="0"/>
        <v>0</v>
      </c>
      <c r="AI34" s="12"/>
      <c r="AJ34" s="51">
        <f t="shared" si="1"/>
        <v>0</v>
      </c>
      <c r="AK34" s="16"/>
    </row>
    <row r="35" spans="1:37" x14ac:dyDescent="0.25">
      <c r="A35" s="1">
        <v>30</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9">
        <f t="shared" si="0"/>
        <v>0</v>
      </c>
      <c r="AI35" s="12"/>
      <c r="AJ35" s="51">
        <f t="shared" si="1"/>
        <v>0</v>
      </c>
      <c r="AK35" s="16"/>
    </row>
    <row r="36" spans="1:37" x14ac:dyDescent="0.25">
      <c r="A36" s="1">
        <v>31</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9">
        <f t="shared" si="0"/>
        <v>0</v>
      </c>
      <c r="AI36" s="12"/>
      <c r="AJ36" s="51">
        <f t="shared" si="1"/>
        <v>0</v>
      </c>
      <c r="AK36" s="16"/>
    </row>
    <row r="37" spans="1:37" x14ac:dyDescent="0.25">
      <c r="A37" s="1">
        <v>32</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9">
        <f t="shared" si="0"/>
        <v>0</v>
      </c>
      <c r="AI37" s="12"/>
      <c r="AJ37" s="51">
        <f t="shared" si="1"/>
        <v>0</v>
      </c>
      <c r="AK37" s="16"/>
    </row>
    <row r="38" spans="1:37" x14ac:dyDescent="0.25">
      <c r="A38" s="1">
        <v>33</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9">
        <f t="shared" si="0"/>
        <v>0</v>
      </c>
      <c r="AI38" s="12"/>
      <c r="AJ38" s="51">
        <f t="shared" si="1"/>
        <v>0</v>
      </c>
      <c r="AK38" s="16"/>
    </row>
    <row r="39" spans="1:37" x14ac:dyDescent="0.25">
      <c r="A39" s="1">
        <v>34</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9">
        <f t="shared" si="0"/>
        <v>0</v>
      </c>
      <c r="AI39" s="12"/>
      <c r="AJ39" s="51">
        <f t="shared" si="1"/>
        <v>0</v>
      </c>
      <c r="AK39" s="16"/>
    </row>
    <row r="40" spans="1:37" x14ac:dyDescent="0.25">
      <c r="A40" s="1">
        <v>35</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9">
        <f t="shared" si="0"/>
        <v>0</v>
      </c>
      <c r="AI40" s="12"/>
      <c r="AJ40" s="51">
        <f t="shared" si="1"/>
        <v>0</v>
      </c>
      <c r="AK40" s="16"/>
    </row>
    <row r="41" spans="1:37" x14ac:dyDescent="0.25">
      <c r="A41" s="1">
        <v>36</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9">
        <f t="shared" si="0"/>
        <v>0</v>
      </c>
      <c r="AI41" s="12"/>
      <c r="AJ41" s="51">
        <f t="shared" si="1"/>
        <v>0</v>
      </c>
      <c r="AK41" s="16"/>
    </row>
    <row r="42" spans="1:37" x14ac:dyDescent="0.25">
      <c r="A42" s="1">
        <v>37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9">
        <f t="shared" si="0"/>
        <v>0</v>
      </c>
      <c r="AI42" s="12"/>
      <c r="AJ42" s="51">
        <f t="shared" si="1"/>
        <v>0</v>
      </c>
      <c r="AK42" s="16"/>
    </row>
    <row r="43" spans="1:37" x14ac:dyDescent="0.25">
      <c r="A43" s="1">
        <v>38</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9">
        <f t="shared" si="0"/>
        <v>0</v>
      </c>
      <c r="AI43" s="12"/>
      <c r="AJ43" s="51">
        <f t="shared" si="1"/>
        <v>0</v>
      </c>
      <c r="AK43" s="16"/>
    </row>
    <row r="44" spans="1:37" x14ac:dyDescent="0.25">
      <c r="A44" s="1">
        <v>39</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9">
        <f t="shared" si="0"/>
        <v>0</v>
      </c>
      <c r="AI44" s="12"/>
      <c r="AJ44" s="51">
        <f t="shared" si="1"/>
        <v>0</v>
      </c>
      <c r="AK44" s="16"/>
    </row>
    <row r="45" spans="1:37" x14ac:dyDescent="0.25">
      <c r="A45" s="1">
        <v>40</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9">
        <f t="shared" si="0"/>
        <v>0</v>
      </c>
      <c r="AI45" s="12"/>
      <c r="AJ45" s="51">
        <f t="shared" si="1"/>
        <v>0</v>
      </c>
      <c r="AK45" s="16"/>
    </row>
    <row r="46" spans="1:37" x14ac:dyDescent="0.25">
      <c r="A46" s="2" t="s">
        <v>11</v>
      </c>
      <c r="B46" s="60"/>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c r="AH46" s="9">
        <f>SUM(AH6:AH45)</f>
        <v>0</v>
      </c>
      <c r="AI46" s="12"/>
      <c r="AJ46" s="51">
        <f>SUM(AJ6:AJ45)</f>
        <v>0</v>
      </c>
      <c r="AK46" s="16"/>
    </row>
  </sheetData>
  <sheetProtection algorithmName="SHA-512" hashValue="QtadAa9VSztzMCU8i2cgcHNLRwMvzJZmT6+5lP0v6OPunrUqRjhLidWjHjs4mAPVgqI9oAAATXx1ZilhNX3HEg==" saltValue="nZiv7L4mjMgYWK0qvGeKTw==" spinCount="100000" sheet="1" objects="1" scenarios="1"/>
  <mergeCells count="1">
    <mergeCell ref="B46:AG46"/>
  </mergeCells>
  <dataValidations count="1">
    <dataValidation type="list" allowBlank="1" showInputMessage="1" showErrorMessage="1" sqref="C5:AG45" xr:uid="{BCA5E935-E2CF-41A3-8ECE-75B7EA3B5AB0}">
      <formula1>$AL$4:$AL$12</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E506-EC8F-4D4A-B180-01A733921E4F}">
  <sheetPr>
    <tabColor rgb="FF00B050"/>
  </sheetPr>
  <dimension ref="A1:AL66"/>
  <sheetViews>
    <sheetView workbookViewId="0">
      <selection activeCell="B34" sqref="B34"/>
    </sheetView>
  </sheetViews>
  <sheetFormatPr defaultRowHeight="15" x14ac:dyDescent="0.25"/>
  <cols>
    <col min="1" max="1" width="16.7109375" bestFit="1" customWidth="1"/>
    <col min="2" max="2" width="37.7109375" customWidth="1"/>
    <col min="3" max="33" width="0" hidden="1" customWidth="1"/>
    <col min="34" max="34" width="12.42578125" hidden="1" customWidth="1"/>
    <col min="35" max="35" width="12.5703125" bestFit="1" customWidth="1"/>
    <col min="36" max="36" width="14.7109375" customWidth="1"/>
    <col min="37" max="37" width="56.7109375" customWidth="1"/>
    <col min="38" max="38" width="15.28515625" hidden="1" customWidth="1"/>
  </cols>
  <sheetData>
    <row r="1" spans="1:38" x14ac:dyDescent="0.25">
      <c r="A1" s="17" t="s">
        <v>26</v>
      </c>
      <c r="B1" s="20">
        <f>Summary!B5</f>
        <v>0</v>
      </c>
    </row>
    <row r="2" spans="1:38" x14ac:dyDescent="0.25">
      <c r="A2" s="17" t="s">
        <v>1</v>
      </c>
      <c r="B2" s="20">
        <f>Summary!B7</f>
        <v>0</v>
      </c>
    </row>
    <row r="3" spans="1:38" x14ac:dyDescent="0.25">
      <c r="A3" s="17" t="s">
        <v>27</v>
      </c>
      <c r="B3" s="21">
        <f>Summary!B9</f>
        <v>0</v>
      </c>
    </row>
    <row r="4" spans="1:38" ht="30" x14ac:dyDescent="0.25">
      <c r="A4" s="3" t="s">
        <v>6</v>
      </c>
      <c r="B4" s="2" t="s">
        <v>7</v>
      </c>
      <c r="C4" s="2">
        <v>1</v>
      </c>
      <c r="D4" s="2">
        <v>2</v>
      </c>
      <c r="E4" s="2">
        <v>3</v>
      </c>
      <c r="F4" s="2">
        <v>4</v>
      </c>
      <c r="G4" s="2">
        <v>5</v>
      </c>
      <c r="H4" s="2">
        <v>6</v>
      </c>
      <c r="I4" s="2">
        <v>7</v>
      </c>
      <c r="J4" s="2">
        <v>8</v>
      </c>
      <c r="K4" s="2">
        <v>9</v>
      </c>
      <c r="L4" s="2">
        <v>10</v>
      </c>
      <c r="M4" s="2">
        <v>11</v>
      </c>
      <c r="N4" s="2">
        <v>12</v>
      </c>
      <c r="O4" s="2">
        <v>13</v>
      </c>
      <c r="P4" s="2">
        <v>14</v>
      </c>
      <c r="Q4" s="2">
        <v>15</v>
      </c>
      <c r="R4" s="2">
        <v>16</v>
      </c>
      <c r="S4" s="2">
        <v>17</v>
      </c>
      <c r="T4" s="2">
        <v>18</v>
      </c>
      <c r="U4" s="2">
        <v>19</v>
      </c>
      <c r="V4" s="2">
        <v>20</v>
      </c>
      <c r="W4" s="2">
        <v>21</v>
      </c>
      <c r="X4" s="2">
        <v>22</v>
      </c>
      <c r="Y4" s="2">
        <v>23</v>
      </c>
      <c r="Z4" s="2">
        <v>24</v>
      </c>
      <c r="AA4" s="2">
        <v>25</v>
      </c>
      <c r="AB4" s="2">
        <v>26</v>
      </c>
      <c r="AC4" s="2">
        <v>27</v>
      </c>
      <c r="AD4" s="2">
        <v>28</v>
      </c>
      <c r="AE4" s="2">
        <v>29</v>
      </c>
      <c r="AF4" s="2">
        <v>30</v>
      </c>
      <c r="AG4" s="2">
        <v>31</v>
      </c>
      <c r="AH4" s="3" t="s">
        <v>8</v>
      </c>
      <c r="AI4" s="3" t="s">
        <v>9</v>
      </c>
      <c r="AJ4" s="2" t="s">
        <v>10</v>
      </c>
      <c r="AK4" s="3" t="s">
        <v>20</v>
      </c>
      <c r="AL4" s="4">
        <v>0</v>
      </c>
    </row>
    <row r="5" spans="1:38" x14ac:dyDescent="0.25">
      <c r="A5" s="6" t="s">
        <v>13</v>
      </c>
      <c r="B5" s="7" t="s">
        <v>14</v>
      </c>
      <c r="C5" s="7">
        <v>60</v>
      </c>
      <c r="D5" s="7">
        <v>0</v>
      </c>
      <c r="E5" s="7">
        <v>30</v>
      </c>
      <c r="F5" s="7">
        <v>0</v>
      </c>
      <c r="G5" s="7">
        <v>45</v>
      </c>
      <c r="H5" s="7">
        <v>15</v>
      </c>
      <c r="I5" s="7">
        <v>45</v>
      </c>
      <c r="J5" s="7">
        <v>15</v>
      </c>
      <c r="K5" s="7">
        <v>0</v>
      </c>
      <c r="L5" s="7">
        <v>0</v>
      </c>
      <c r="M5" s="7">
        <v>0</v>
      </c>
      <c r="N5" s="7">
        <v>75</v>
      </c>
      <c r="O5" s="7">
        <v>60</v>
      </c>
      <c r="P5" s="7">
        <v>30</v>
      </c>
      <c r="Q5" s="7">
        <v>15</v>
      </c>
      <c r="R5" s="7">
        <v>60</v>
      </c>
      <c r="S5" s="7">
        <v>30</v>
      </c>
      <c r="T5" s="7">
        <v>30</v>
      </c>
      <c r="U5" s="7">
        <v>15</v>
      </c>
      <c r="V5" s="7">
        <v>30</v>
      </c>
      <c r="W5" s="7">
        <v>45</v>
      </c>
      <c r="X5" s="7">
        <v>15</v>
      </c>
      <c r="Y5" s="7">
        <v>15</v>
      </c>
      <c r="Z5" s="7">
        <v>15</v>
      </c>
      <c r="AA5" s="7">
        <v>60</v>
      </c>
      <c r="AB5" s="7">
        <v>60</v>
      </c>
      <c r="AC5" s="7">
        <v>30</v>
      </c>
      <c r="AD5" s="7">
        <v>75</v>
      </c>
      <c r="AE5" s="7">
        <v>45</v>
      </c>
      <c r="AF5" s="7">
        <v>30</v>
      </c>
      <c r="AG5" s="7">
        <v>15</v>
      </c>
      <c r="AH5" s="8">
        <f>SUM(C5:AG5)</f>
        <v>960</v>
      </c>
      <c r="AI5" s="7">
        <v>31</v>
      </c>
      <c r="AJ5" s="10">
        <f>SUM(AI5*75)</f>
        <v>2325</v>
      </c>
      <c r="AK5" s="16"/>
      <c r="AL5" s="4">
        <v>15</v>
      </c>
    </row>
    <row r="6" spans="1:38" x14ac:dyDescent="0.25">
      <c r="A6" s="1">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9">
        <f>SUM(C6:AG6)</f>
        <v>0</v>
      </c>
      <c r="AI6" s="12"/>
      <c r="AJ6" s="51">
        <f>SUM(AI6*75)</f>
        <v>0</v>
      </c>
      <c r="AK6" s="16"/>
      <c r="AL6" s="4">
        <v>30</v>
      </c>
    </row>
    <row r="7" spans="1:38" x14ac:dyDescent="0.25">
      <c r="A7" s="1">
        <v>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9">
        <f t="shared" ref="AH7:AH45" si="0">SUM(C7:AG7)</f>
        <v>0</v>
      </c>
      <c r="AI7" s="12"/>
      <c r="AJ7" s="51">
        <f t="shared" ref="AJ7:AJ65" si="1">SUM(AI7*75)</f>
        <v>0</v>
      </c>
      <c r="AK7" s="16"/>
      <c r="AL7" s="4">
        <v>45</v>
      </c>
    </row>
    <row r="8" spans="1:38" x14ac:dyDescent="0.25">
      <c r="A8" s="1">
        <v>3</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9">
        <f t="shared" si="0"/>
        <v>0</v>
      </c>
      <c r="AI8" s="12"/>
      <c r="AJ8" s="51">
        <f t="shared" si="1"/>
        <v>0</v>
      </c>
      <c r="AK8" s="16"/>
      <c r="AL8">
        <v>60</v>
      </c>
    </row>
    <row r="9" spans="1:38" x14ac:dyDescent="0.25">
      <c r="A9" s="1">
        <v>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9">
        <f t="shared" si="0"/>
        <v>0</v>
      </c>
      <c r="AI9" s="12"/>
      <c r="AJ9" s="51">
        <f t="shared" si="1"/>
        <v>0</v>
      </c>
      <c r="AK9" s="16"/>
      <c r="AL9">
        <v>75</v>
      </c>
    </row>
    <row r="10" spans="1:38" x14ac:dyDescent="0.25">
      <c r="A10" s="1">
        <v>5</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9">
        <f t="shared" si="0"/>
        <v>0</v>
      </c>
      <c r="AI10" s="12"/>
      <c r="AJ10" s="51">
        <f t="shared" si="1"/>
        <v>0</v>
      </c>
      <c r="AK10" s="16"/>
      <c r="AL10">
        <v>90</v>
      </c>
    </row>
    <row r="11" spans="1:38" x14ac:dyDescent="0.25">
      <c r="A11" s="1">
        <v>6</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9">
        <f t="shared" si="0"/>
        <v>0</v>
      </c>
      <c r="AI11" s="12"/>
      <c r="AJ11" s="51">
        <f t="shared" si="1"/>
        <v>0</v>
      </c>
      <c r="AK11" s="16"/>
      <c r="AL11">
        <v>105</v>
      </c>
    </row>
    <row r="12" spans="1:38" x14ac:dyDescent="0.25">
      <c r="A12" s="1">
        <v>7</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9">
        <f t="shared" si="0"/>
        <v>0</v>
      </c>
      <c r="AI12" s="12"/>
      <c r="AJ12" s="51">
        <f t="shared" si="1"/>
        <v>0</v>
      </c>
      <c r="AK12" s="16"/>
      <c r="AL12">
        <v>120</v>
      </c>
    </row>
    <row r="13" spans="1:38" x14ac:dyDescent="0.25">
      <c r="A13" s="1">
        <v>8</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9">
        <f t="shared" si="0"/>
        <v>0</v>
      </c>
      <c r="AI13" s="12"/>
      <c r="AJ13" s="51">
        <f t="shared" si="1"/>
        <v>0</v>
      </c>
      <c r="AK13" s="16"/>
    </row>
    <row r="14" spans="1:38" x14ac:dyDescent="0.25">
      <c r="A14" s="1">
        <v>9</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9">
        <f t="shared" si="0"/>
        <v>0</v>
      </c>
      <c r="AI14" s="12"/>
      <c r="AJ14" s="51">
        <f t="shared" si="1"/>
        <v>0</v>
      </c>
      <c r="AK14" s="16"/>
    </row>
    <row r="15" spans="1:38" x14ac:dyDescent="0.25">
      <c r="A15" s="1">
        <v>10</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9">
        <f t="shared" si="0"/>
        <v>0</v>
      </c>
      <c r="AI15" s="12"/>
      <c r="AJ15" s="51">
        <f t="shared" si="1"/>
        <v>0</v>
      </c>
      <c r="AK15" s="16"/>
    </row>
    <row r="16" spans="1:38" x14ac:dyDescent="0.25">
      <c r="A16" s="1">
        <v>11</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9">
        <f t="shared" si="0"/>
        <v>0</v>
      </c>
      <c r="AI16" s="12"/>
      <c r="AJ16" s="51">
        <f t="shared" si="1"/>
        <v>0</v>
      </c>
      <c r="AK16" s="16"/>
    </row>
    <row r="17" spans="1:37" x14ac:dyDescent="0.25">
      <c r="A17" s="1">
        <v>12</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9">
        <f t="shared" si="0"/>
        <v>0</v>
      </c>
      <c r="AI17" s="12"/>
      <c r="AJ17" s="51">
        <f t="shared" si="1"/>
        <v>0</v>
      </c>
      <c r="AK17" s="16"/>
    </row>
    <row r="18" spans="1:37" x14ac:dyDescent="0.25">
      <c r="A18" s="1">
        <v>13</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9">
        <f t="shared" si="0"/>
        <v>0</v>
      </c>
      <c r="AI18" s="12"/>
      <c r="AJ18" s="51">
        <f t="shared" si="1"/>
        <v>0</v>
      </c>
      <c r="AK18" s="16"/>
    </row>
    <row r="19" spans="1:37" x14ac:dyDescent="0.25">
      <c r="A19" s="1">
        <v>14</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9">
        <f t="shared" si="0"/>
        <v>0</v>
      </c>
      <c r="AI19" s="12"/>
      <c r="AJ19" s="51">
        <f t="shared" si="1"/>
        <v>0</v>
      </c>
      <c r="AK19" s="16"/>
    </row>
    <row r="20" spans="1:37" x14ac:dyDescent="0.25">
      <c r="A20" s="1">
        <v>15</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9">
        <f t="shared" si="0"/>
        <v>0</v>
      </c>
      <c r="AI20" s="12"/>
      <c r="AJ20" s="51">
        <f t="shared" si="1"/>
        <v>0</v>
      </c>
      <c r="AK20" s="16"/>
    </row>
    <row r="21" spans="1:37" x14ac:dyDescent="0.25">
      <c r="A21" s="1">
        <v>16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9">
        <f t="shared" si="0"/>
        <v>0</v>
      </c>
      <c r="AI21" s="12"/>
      <c r="AJ21" s="51">
        <f t="shared" si="1"/>
        <v>0</v>
      </c>
      <c r="AK21" s="16"/>
    </row>
    <row r="22" spans="1:37" x14ac:dyDescent="0.25">
      <c r="A22" s="1">
        <v>17</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9">
        <f t="shared" si="0"/>
        <v>0</v>
      </c>
      <c r="AI22" s="12"/>
      <c r="AJ22" s="51">
        <f t="shared" si="1"/>
        <v>0</v>
      </c>
      <c r="AK22" s="16"/>
    </row>
    <row r="23" spans="1:37" x14ac:dyDescent="0.25">
      <c r="A23" s="1">
        <v>18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9">
        <f t="shared" si="0"/>
        <v>0</v>
      </c>
      <c r="AI23" s="12"/>
      <c r="AJ23" s="51">
        <f t="shared" si="1"/>
        <v>0</v>
      </c>
      <c r="AK23" s="16"/>
    </row>
    <row r="24" spans="1:37" x14ac:dyDescent="0.25">
      <c r="A24" s="1">
        <v>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9">
        <f t="shared" si="0"/>
        <v>0</v>
      </c>
      <c r="AI24" s="12"/>
      <c r="AJ24" s="51">
        <f t="shared" si="1"/>
        <v>0</v>
      </c>
      <c r="AK24" s="16"/>
    </row>
    <row r="25" spans="1:37" x14ac:dyDescent="0.25">
      <c r="A25" s="1">
        <v>20</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9">
        <f t="shared" si="0"/>
        <v>0</v>
      </c>
      <c r="AI25" s="12"/>
      <c r="AJ25" s="51">
        <f t="shared" si="1"/>
        <v>0</v>
      </c>
      <c r="AK25" s="16"/>
    </row>
    <row r="26" spans="1:37" x14ac:dyDescent="0.25">
      <c r="A26" s="1">
        <v>21</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9">
        <f t="shared" si="0"/>
        <v>0</v>
      </c>
      <c r="AI26" s="12"/>
      <c r="AJ26" s="51">
        <f t="shared" si="1"/>
        <v>0</v>
      </c>
      <c r="AK26" s="16"/>
    </row>
    <row r="27" spans="1:37" x14ac:dyDescent="0.25">
      <c r="A27" s="1">
        <v>22</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9">
        <f t="shared" si="0"/>
        <v>0</v>
      </c>
      <c r="AI27" s="12"/>
      <c r="AJ27" s="51">
        <f t="shared" si="1"/>
        <v>0</v>
      </c>
      <c r="AK27" s="16"/>
    </row>
    <row r="28" spans="1:37" x14ac:dyDescent="0.25">
      <c r="A28" s="1">
        <v>23</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9">
        <f t="shared" si="0"/>
        <v>0</v>
      </c>
      <c r="AI28" s="12"/>
      <c r="AJ28" s="51">
        <f t="shared" si="1"/>
        <v>0</v>
      </c>
      <c r="AK28" s="16"/>
    </row>
    <row r="29" spans="1:37" x14ac:dyDescent="0.25">
      <c r="A29" s="1">
        <v>24</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9">
        <f t="shared" si="0"/>
        <v>0</v>
      </c>
      <c r="AI29" s="12"/>
      <c r="AJ29" s="51">
        <f t="shared" si="1"/>
        <v>0</v>
      </c>
      <c r="AK29" s="16"/>
    </row>
    <row r="30" spans="1:37" x14ac:dyDescent="0.25">
      <c r="A30" s="1">
        <v>25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9">
        <f t="shared" si="0"/>
        <v>0</v>
      </c>
      <c r="AI30" s="12"/>
      <c r="AJ30" s="51">
        <f t="shared" si="1"/>
        <v>0</v>
      </c>
      <c r="AK30" s="16"/>
    </row>
    <row r="31" spans="1:37" x14ac:dyDescent="0.25">
      <c r="A31" s="1">
        <v>26</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9">
        <f t="shared" si="0"/>
        <v>0</v>
      </c>
      <c r="AI31" s="12"/>
      <c r="AJ31" s="51">
        <f t="shared" si="1"/>
        <v>0</v>
      </c>
      <c r="AK31" s="16"/>
    </row>
    <row r="32" spans="1:37" x14ac:dyDescent="0.25">
      <c r="A32" s="1">
        <v>27</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9">
        <f t="shared" si="0"/>
        <v>0</v>
      </c>
      <c r="AI32" s="12"/>
      <c r="AJ32" s="51">
        <f t="shared" si="1"/>
        <v>0</v>
      </c>
      <c r="AK32" s="16"/>
    </row>
    <row r="33" spans="1:37" x14ac:dyDescent="0.25">
      <c r="A33" s="1">
        <v>28</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9">
        <f t="shared" si="0"/>
        <v>0</v>
      </c>
      <c r="AI33" s="12"/>
      <c r="AJ33" s="51">
        <f t="shared" si="1"/>
        <v>0</v>
      </c>
      <c r="AK33" s="16"/>
    </row>
    <row r="34" spans="1:37" x14ac:dyDescent="0.25">
      <c r="A34" s="1">
        <v>29</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9">
        <f t="shared" si="0"/>
        <v>0</v>
      </c>
      <c r="AI34" s="12"/>
      <c r="AJ34" s="51">
        <f t="shared" si="1"/>
        <v>0</v>
      </c>
      <c r="AK34" s="16"/>
    </row>
    <row r="35" spans="1:37" x14ac:dyDescent="0.25">
      <c r="A35" s="1">
        <v>30</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9">
        <f t="shared" si="0"/>
        <v>0</v>
      </c>
      <c r="AI35" s="12"/>
      <c r="AJ35" s="51">
        <f t="shared" si="1"/>
        <v>0</v>
      </c>
      <c r="AK35" s="16"/>
    </row>
    <row r="36" spans="1:37" x14ac:dyDescent="0.25">
      <c r="A36" s="1">
        <v>31</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9">
        <f t="shared" si="0"/>
        <v>0</v>
      </c>
      <c r="AI36" s="12"/>
      <c r="AJ36" s="51">
        <f t="shared" si="1"/>
        <v>0</v>
      </c>
      <c r="AK36" s="16"/>
    </row>
    <row r="37" spans="1:37" x14ac:dyDescent="0.25">
      <c r="A37" s="1">
        <v>32</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9">
        <f t="shared" si="0"/>
        <v>0</v>
      </c>
      <c r="AI37" s="12"/>
      <c r="AJ37" s="51">
        <f t="shared" si="1"/>
        <v>0</v>
      </c>
      <c r="AK37" s="16"/>
    </row>
    <row r="38" spans="1:37" x14ac:dyDescent="0.25">
      <c r="A38" s="1">
        <v>33</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9">
        <f t="shared" si="0"/>
        <v>0</v>
      </c>
      <c r="AI38" s="12"/>
      <c r="AJ38" s="51">
        <f t="shared" si="1"/>
        <v>0</v>
      </c>
      <c r="AK38" s="16"/>
    </row>
    <row r="39" spans="1:37" x14ac:dyDescent="0.25">
      <c r="A39" s="1">
        <v>34</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9">
        <f t="shared" si="0"/>
        <v>0</v>
      </c>
      <c r="AI39" s="12"/>
      <c r="AJ39" s="51">
        <f t="shared" si="1"/>
        <v>0</v>
      </c>
      <c r="AK39" s="16"/>
    </row>
    <row r="40" spans="1:37" x14ac:dyDescent="0.25">
      <c r="A40" s="1">
        <v>35</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9">
        <f t="shared" si="0"/>
        <v>0</v>
      </c>
      <c r="AI40" s="12"/>
      <c r="AJ40" s="51">
        <f t="shared" si="1"/>
        <v>0</v>
      </c>
      <c r="AK40" s="16"/>
    </row>
    <row r="41" spans="1:37" x14ac:dyDescent="0.25">
      <c r="A41" s="1">
        <v>36</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9">
        <f t="shared" si="0"/>
        <v>0</v>
      </c>
      <c r="AI41" s="12"/>
      <c r="AJ41" s="51">
        <f t="shared" si="1"/>
        <v>0</v>
      </c>
      <c r="AK41" s="16"/>
    </row>
    <row r="42" spans="1:37" x14ac:dyDescent="0.25">
      <c r="A42" s="1">
        <v>37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9">
        <f t="shared" si="0"/>
        <v>0</v>
      </c>
      <c r="AI42" s="12"/>
      <c r="AJ42" s="51">
        <f t="shared" si="1"/>
        <v>0</v>
      </c>
      <c r="AK42" s="16"/>
    </row>
    <row r="43" spans="1:37" x14ac:dyDescent="0.25">
      <c r="A43" s="1">
        <v>38</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9">
        <f t="shared" si="0"/>
        <v>0</v>
      </c>
      <c r="AI43" s="12"/>
      <c r="AJ43" s="51">
        <f t="shared" si="1"/>
        <v>0</v>
      </c>
      <c r="AK43" s="16"/>
    </row>
    <row r="44" spans="1:37" x14ac:dyDescent="0.25">
      <c r="A44" s="1">
        <v>39</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9">
        <f t="shared" si="0"/>
        <v>0</v>
      </c>
      <c r="AI44" s="12"/>
      <c r="AJ44" s="51">
        <f t="shared" si="1"/>
        <v>0</v>
      </c>
      <c r="AK44" s="16"/>
    </row>
    <row r="45" spans="1:37" x14ac:dyDescent="0.25">
      <c r="A45" s="1">
        <v>40</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9">
        <f t="shared" si="0"/>
        <v>0</v>
      </c>
      <c r="AI45" s="12"/>
      <c r="AJ45" s="51">
        <f t="shared" si="1"/>
        <v>0</v>
      </c>
      <c r="AK45" s="16"/>
    </row>
    <row r="46" spans="1:37" x14ac:dyDescent="0.25">
      <c r="A46" s="1">
        <v>41</v>
      </c>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4"/>
      <c r="AH46" s="9"/>
      <c r="AI46" s="12"/>
      <c r="AJ46" s="51">
        <f t="shared" si="1"/>
        <v>0</v>
      </c>
      <c r="AK46" s="16"/>
    </row>
    <row r="47" spans="1:37" x14ac:dyDescent="0.25">
      <c r="A47" s="1">
        <v>42</v>
      </c>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4"/>
      <c r="AH47" s="9"/>
      <c r="AI47" s="12"/>
      <c r="AJ47" s="51">
        <f t="shared" si="1"/>
        <v>0</v>
      </c>
      <c r="AK47" s="16"/>
    </row>
    <row r="48" spans="1:37" x14ac:dyDescent="0.25">
      <c r="A48" s="1">
        <v>43</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4"/>
      <c r="AH48" s="9"/>
      <c r="AI48" s="12"/>
      <c r="AJ48" s="51">
        <f t="shared" si="1"/>
        <v>0</v>
      </c>
      <c r="AK48" s="16"/>
    </row>
    <row r="49" spans="1:37" x14ac:dyDescent="0.25">
      <c r="A49" s="1">
        <v>44</v>
      </c>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4"/>
      <c r="AH49" s="9"/>
      <c r="AI49" s="12"/>
      <c r="AJ49" s="51">
        <f t="shared" si="1"/>
        <v>0</v>
      </c>
      <c r="AK49" s="16"/>
    </row>
    <row r="50" spans="1:37" x14ac:dyDescent="0.25">
      <c r="A50" s="1">
        <v>45</v>
      </c>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4"/>
      <c r="AH50" s="9"/>
      <c r="AI50" s="12"/>
      <c r="AJ50" s="51">
        <f t="shared" si="1"/>
        <v>0</v>
      </c>
      <c r="AK50" s="16"/>
    </row>
    <row r="51" spans="1:37" x14ac:dyDescent="0.25">
      <c r="A51" s="1">
        <v>46</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4"/>
      <c r="AH51" s="9"/>
      <c r="AI51" s="12"/>
      <c r="AJ51" s="51">
        <f t="shared" si="1"/>
        <v>0</v>
      </c>
      <c r="AK51" s="16"/>
    </row>
    <row r="52" spans="1:37" x14ac:dyDescent="0.25">
      <c r="A52" s="1">
        <v>47</v>
      </c>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4"/>
      <c r="AH52" s="9"/>
      <c r="AI52" s="12"/>
      <c r="AJ52" s="51">
        <f t="shared" si="1"/>
        <v>0</v>
      </c>
      <c r="AK52" s="16"/>
    </row>
    <row r="53" spans="1:37" x14ac:dyDescent="0.25">
      <c r="A53" s="1">
        <v>48</v>
      </c>
      <c r="B53" s="52"/>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4"/>
      <c r="AH53" s="9"/>
      <c r="AI53" s="12"/>
      <c r="AJ53" s="51">
        <f t="shared" si="1"/>
        <v>0</v>
      </c>
      <c r="AK53" s="16"/>
    </row>
    <row r="54" spans="1:37" x14ac:dyDescent="0.25">
      <c r="A54" s="1">
        <v>49</v>
      </c>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4"/>
      <c r="AH54" s="9"/>
      <c r="AI54" s="12"/>
      <c r="AJ54" s="51">
        <f t="shared" si="1"/>
        <v>0</v>
      </c>
      <c r="AK54" s="16"/>
    </row>
    <row r="55" spans="1:37" x14ac:dyDescent="0.25">
      <c r="A55" s="1">
        <v>50</v>
      </c>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4"/>
      <c r="AH55" s="9"/>
      <c r="AI55" s="12"/>
      <c r="AJ55" s="51">
        <f t="shared" si="1"/>
        <v>0</v>
      </c>
      <c r="AK55" s="16"/>
    </row>
    <row r="56" spans="1:37" x14ac:dyDescent="0.25">
      <c r="A56" s="1">
        <v>51</v>
      </c>
      <c r="B56" s="52"/>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4"/>
      <c r="AH56" s="9"/>
      <c r="AI56" s="12"/>
      <c r="AJ56" s="51">
        <f t="shared" si="1"/>
        <v>0</v>
      </c>
      <c r="AK56" s="16"/>
    </row>
    <row r="57" spans="1:37" x14ac:dyDescent="0.25">
      <c r="A57" s="1">
        <v>52</v>
      </c>
      <c r="B57" s="52"/>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4"/>
      <c r="AH57" s="9"/>
      <c r="AI57" s="12"/>
      <c r="AJ57" s="51">
        <f t="shared" si="1"/>
        <v>0</v>
      </c>
      <c r="AK57" s="16"/>
    </row>
    <row r="58" spans="1:37" x14ac:dyDescent="0.25">
      <c r="A58" s="1">
        <v>53</v>
      </c>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4"/>
      <c r="AH58" s="9"/>
      <c r="AI58" s="12"/>
      <c r="AJ58" s="51">
        <f t="shared" si="1"/>
        <v>0</v>
      </c>
      <c r="AK58" s="16"/>
    </row>
    <row r="59" spans="1:37" x14ac:dyDescent="0.25">
      <c r="A59" s="1">
        <v>54</v>
      </c>
      <c r="B59" s="52"/>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4"/>
      <c r="AH59" s="9"/>
      <c r="AI59" s="12"/>
      <c r="AJ59" s="51">
        <f t="shared" si="1"/>
        <v>0</v>
      </c>
      <c r="AK59" s="16"/>
    </row>
    <row r="60" spans="1:37" x14ac:dyDescent="0.25">
      <c r="A60" s="1">
        <v>55</v>
      </c>
      <c r="B60" s="52"/>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4"/>
      <c r="AH60" s="9"/>
      <c r="AI60" s="12"/>
      <c r="AJ60" s="51">
        <f t="shared" si="1"/>
        <v>0</v>
      </c>
      <c r="AK60" s="16"/>
    </row>
    <row r="61" spans="1:37" x14ac:dyDescent="0.25">
      <c r="A61" s="1">
        <v>56</v>
      </c>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4"/>
      <c r="AH61" s="9"/>
      <c r="AI61" s="12"/>
      <c r="AJ61" s="51">
        <f t="shared" si="1"/>
        <v>0</v>
      </c>
      <c r="AK61" s="16"/>
    </row>
    <row r="62" spans="1:37" x14ac:dyDescent="0.25">
      <c r="A62" s="1">
        <v>57</v>
      </c>
      <c r="B62" s="52"/>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4"/>
      <c r="AH62" s="9"/>
      <c r="AI62" s="12"/>
      <c r="AJ62" s="51">
        <f t="shared" si="1"/>
        <v>0</v>
      </c>
      <c r="AK62" s="16"/>
    </row>
    <row r="63" spans="1:37" x14ac:dyDescent="0.25">
      <c r="A63" s="1">
        <v>58</v>
      </c>
      <c r="B63" s="52"/>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4"/>
      <c r="AH63" s="9"/>
      <c r="AI63" s="12"/>
      <c r="AJ63" s="51">
        <f t="shared" si="1"/>
        <v>0</v>
      </c>
      <c r="AK63" s="16"/>
    </row>
    <row r="64" spans="1:37" x14ac:dyDescent="0.25">
      <c r="A64" s="1">
        <v>59</v>
      </c>
      <c r="B64" s="52"/>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4"/>
      <c r="AH64" s="9"/>
      <c r="AI64" s="12"/>
      <c r="AJ64" s="51">
        <f t="shared" si="1"/>
        <v>0</v>
      </c>
      <c r="AK64" s="16"/>
    </row>
    <row r="65" spans="1:37" x14ac:dyDescent="0.25">
      <c r="A65" s="1">
        <v>60</v>
      </c>
      <c r="B65" s="52"/>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4"/>
      <c r="AH65" s="9"/>
      <c r="AI65" s="12"/>
      <c r="AJ65" s="51">
        <f t="shared" si="1"/>
        <v>0</v>
      </c>
      <c r="AK65" s="16"/>
    </row>
    <row r="66" spans="1:37" x14ac:dyDescent="0.25">
      <c r="A66" s="2" t="s">
        <v>11</v>
      </c>
      <c r="B66" s="60"/>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2"/>
      <c r="AH66" s="9">
        <f>SUM(AH6:AH45)</f>
        <v>0</v>
      </c>
      <c r="AI66" s="12"/>
      <c r="AJ66" s="51">
        <f>SUM(AJ6:AJ65)</f>
        <v>0</v>
      </c>
      <c r="AK66" s="16"/>
    </row>
  </sheetData>
  <sheetProtection algorithmName="SHA-512" hashValue="Mc6YhM9zSaezuiscvjYibvC0d03zSElkXws8IjHHYLXpcjeLvN/dIbWNjrH2WrlN0w9L5/gYDvGzaEp6xq79cg==" saltValue="27rWxcfXH4+zsjZz73cfkg==" spinCount="100000" sheet="1" objects="1" scenarios="1"/>
  <mergeCells count="1">
    <mergeCell ref="B66:AG66"/>
  </mergeCells>
  <dataValidations count="1">
    <dataValidation type="list" allowBlank="1" showInputMessage="1" showErrorMessage="1" sqref="C5:AG65" xr:uid="{21320E6A-8668-4E76-97CE-0B056907B322}">
      <formula1>$AL$4:$AL$12</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5ED5A-FAAD-4877-987A-000D50577FFF}">
  <sheetPr>
    <tabColor rgb="FFFFFF00"/>
  </sheetPr>
  <dimension ref="A1:AL61"/>
  <sheetViews>
    <sheetView topLeftCell="A27" workbookViewId="0">
      <selection activeCell="AK59" sqref="AK59"/>
    </sheetView>
  </sheetViews>
  <sheetFormatPr defaultRowHeight="15" x14ac:dyDescent="0.25"/>
  <cols>
    <col min="1" max="1" width="16.7109375" bestFit="1" customWidth="1"/>
    <col min="2" max="2" width="37.5703125" customWidth="1"/>
    <col min="3" max="33" width="0" hidden="1" customWidth="1"/>
    <col min="34" max="34" width="12.42578125" hidden="1" customWidth="1"/>
    <col min="35" max="35" width="12.5703125" bestFit="1" customWidth="1"/>
    <col min="36" max="36" width="14.7109375" customWidth="1"/>
    <col min="37" max="37" width="55.7109375" customWidth="1"/>
    <col min="38" max="38" width="10.140625" hidden="1" customWidth="1"/>
  </cols>
  <sheetData>
    <row r="1" spans="1:38" x14ac:dyDescent="0.25">
      <c r="A1" s="17" t="s">
        <v>26</v>
      </c>
      <c r="B1" s="20">
        <f>Summary!B5</f>
        <v>0</v>
      </c>
    </row>
    <row r="2" spans="1:38" x14ac:dyDescent="0.25">
      <c r="A2" s="17" t="s">
        <v>1</v>
      </c>
      <c r="B2" s="20">
        <f>Summary!B7</f>
        <v>0</v>
      </c>
    </row>
    <row r="3" spans="1:38" x14ac:dyDescent="0.25">
      <c r="A3" s="17" t="s">
        <v>27</v>
      </c>
      <c r="B3" s="21">
        <f>Summary!B9</f>
        <v>0</v>
      </c>
    </row>
    <row r="4" spans="1:38" ht="30" x14ac:dyDescent="0.25">
      <c r="A4" s="3" t="s">
        <v>6</v>
      </c>
      <c r="B4" s="2" t="s">
        <v>7</v>
      </c>
      <c r="C4" s="2">
        <v>1</v>
      </c>
      <c r="D4" s="2">
        <v>2</v>
      </c>
      <c r="E4" s="2">
        <v>3</v>
      </c>
      <c r="F4" s="2">
        <v>4</v>
      </c>
      <c r="G4" s="2">
        <v>5</v>
      </c>
      <c r="H4" s="2">
        <v>6</v>
      </c>
      <c r="I4" s="2">
        <v>7</v>
      </c>
      <c r="J4" s="2">
        <v>8</v>
      </c>
      <c r="K4" s="2">
        <v>9</v>
      </c>
      <c r="L4" s="2">
        <v>10</v>
      </c>
      <c r="M4" s="2">
        <v>11</v>
      </c>
      <c r="N4" s="2">
        <v>12</v>
      </c>
      <c r="O4" s="2">
        <v>13</v>
      </c>
      <c r="P4" s="2">
        <v>14</v>
      </c>
      <c r="Q4" s="2">
        <v>15</v>
      </c>
      <c r="R4" s="2">
        <v>16</v>
      </c>
      <c r="S4" s="2">
        <v>17</v>
      </c>
      <c r="T4" s="2">
        <v>18</v>
      </c>
      <c r="U4" s="2">
        <v>19</v>
      </c>
      <c r="V4" s="2">
        <v>20</v>
      </c>
      <c r="W4" s="2">
        <v>21</v>
      </c>
      <c r="X4" s="2">
        <v>22</v>
      </c>
      <c r="Y4" s="2">
        <v>23</v>
      </c>
      <c r="Z4" s="2">
        <v>24</v>
      </c>
      <c r="AA4" s="2">
        <v>25</v>
      </c>
      <c r="AB4" s="2">
        <v>26</v>
      </c>
      <c r="AC4" s="2">
        <v>27</v>
      </c>
      <c r="AD4" s="2">
        <v>28</v>
      </c>
      <c r="AE4" s="2">
        <v>29</v>
      </c>
      <c r="AF4" s="2">
        <v>30</v>
      </c>
      <c r="AG4" s="2">
        <v>31</v>
      </c>
      <c r="AH4" s="3" t="s">
        <v>8</v>
      </c>
      <c r="AI4" s="3" t="s">
        <v>9</v>
      </c>
      <c r="AJ4" s="2" t="s">
        <v>10</v>
      </c>
      <c r="AK4" s="3" t="s">
        <v>20</v>
      </c>
      <c r="AL4" s="4">
        <v>0</v>
      </c>
    </row>
    <row r="5" spans="1:38" x14ac:dyDescent="0.25">
      <c r="A5" s="6" t="s">
        <v>13</v>
      </c>
      <c r="B5" s="7" t="s">
        <v>14</v>
      </c>
      <c r="C5" s="7">
        <v>0</v>
      </c>
      <c r="D5" s="7">
        <v>0</v>
      </c>
      <c r="E5" s="7">
        <v>30</v>
      </c>
      <c r="F5" s="7">
        <v>0</v>
      </c>
      <c r="G5" s="7">
        <v>45</v>
      </c>
      <c r="H5" s="7">
        <v>15</v>
      </c>
      <c r="I5" s="7">
        <v>45</v>
      </c>
      <c r="J5" s="7">
        <v>15</v>
      </c>
      <c r="K5" s="7">
        <v>0</v>
      </c>
      <c r="L5" s="7">
        <v>0</v>
      </c>
      <c r="M5" s="7">
        <v>0</v>
      </c>
      <c r="N5" s="7">
        <v>75</v>
      </c>
      <c r="O5" s="7">
        <v>60</v>
      </c>
      <c r="P5" s="7">
        <v>0</v>
      </c>
      <c r="Q5" s="7">
        <v>15</v>
      </c>
      <c r="R5" s="7">
        <v>0</v>
      </c>
      <c r="S5" s="7">
        <v>30</v>
      </c>
      <c r="T5" s="7">
        <v>30</v>
      </c>
      <c r="U5" s="7">
        <v>15</v>
      </c>
      <c r="V5" s="7">
        <v>0</v>
      </c>
      <c r="W5" s="7">
        <v>45</v>
      </c>
      <c r="X5" s="7">
        <v>15</v>
      </c>
      <c r="Y5" s="7">
        <v>15</v>
      </c>
      <c r="Z5" s="7">
        <v>15</v>
      </c>
      <c r="AA5" s="7">
        <v>60</v>
      </c>
      <c r="AB5" s="7">
        <v>0</v>
      </c>
      <c r="AC5" s="7">
        <v>30</v>
      </c>
      <c r="AD5" s="7">
        <v>0</v>
      </c>
      <c r="AE5" s="7">
        <v>45</v>
      </c>
      <c r="AF5" s="7">
        <v>30</v>
      </c>
      <c r="AG5" s="7">
        <v>15</v>
      </c>
      <c r="AH5" s="8">
        <f>SUM(C5:AG5)</f>
        <v>645</v>
      </c>
      <c r="AI5" s="7">
        <v>31</v>
      </c>
      <c r="AJ5" s="10">
        <f>SUM(AI5*60)</f>
        <v>1860</v>
      </c>
      <c r="AK5" s="16"/>
      <c r="AL5" s="4">
        <v>15</v>
      </c>
    </row>
    <row r="6" spans="1:38" x14ac:dyDescent="0.25">
      <c r="A6" s="1">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9">
        <f>SUM(C6:AG6)</f>
        <v>0</v>
      </c>
      <c r="AI6" s="12"/>
      <c r="AJ6" s="51">
        <f>SUM(AI6*60)</f>
        <v>0</v>
      </c>
      <c r="AK6" s="16"/>
      <c r="AL6" s="4">
        <v>30</v>
      </c>
    </row>
    <row r="7" spans="1:38" x14ac:dyDescent="0.25">
      <c r="A7" s="1">
        <v>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9">
        <f t="shared" ref="AH7:AH45" si="0">SUM(C7:AG7)</f>
        <v>0</v>
      </c>
      <c r="AI7" s="12"/>
      <c r="AJ7" s="51">
        <f t="shared" ref="AJ7:AJ55" si="1">SUM(AI7*60)</f>
        <v>0</v>
      </c>
      <c r="AK7" s="16"/>
      <c r="AL7" s="4">
        <v>45</v>
      </c>
    </row>
    <row r="8" spans="1:38" x14ac:dyDescent="0.25">
      <c r="A8" s="1">
        <v>3</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9">
        <f t="shared" si="0"/>
        <v>0</v>
      </c>
      <c r="AI8" s="12"/>
      <c r="AJ8" s="51">
        <f t="shared" si="1"/>
        <v>0</v>
      </c>
      <c r="AK8" s="16"/>
      <c r="AL8">
        <v>60</v>
      </c>
    </row>
    <row r="9" spans="1:38" x14ac:dyDescent="0.25">
      <c r="A9" s="1">
        <v>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9">
        <f t="shared" si="0"/>
        <v>0</v>
      </c>
      <c r="AI9" s="12"/>
      <c r="AJ9" s="51">
        <f t="shared" si="1"/>
        <v>0</v>
      </c>
      <c r="AK9" s="16"/>
      <c r="AL9">
        <v>75</v>
      </c>
    </row>
    <row r="10" spans="1:38" x14ac:dyDescent="0.25">
      <c r="A10" s="1">
        <v>5</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9">
        <f t="shared" si="0"/>
        <v>0</v>
      </c>
      <c r="AI10" s="12"/>
      <c r="AJ10" s="51">
        <f t="shared" si="1"/>
        <v>0</v>
      </c>
      <c r="AK10" s="16"/>
      <c r="AL10">
        <v>90</v>
      </c>
    </row>
    <row r="11" spans="1:38" x14ac:dyDescent="0.25">
      <c r="A11" s="1">
        <v>6</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9">
        <f t="shared" si="0"/>
        <v>0</v>
      </c>
      <c r="AI11" s="12"/>
      <c r="AJ11" s="51">
        <f t="shared" si="1"/>
        <v>0</v>
      </c>
      <c r="AK11" s="16"/>
      <c r="AL11">
        <v>105</v>
      </c>
    </row>
    <row r="12" spans="1:38" x14ac:dyDescent="0.25">
      <c r="A12" s="1">
        <v>7</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9">
        <f t="shared" si="0"/>
        <v>0</v>
      </c>
      <c r="AI12" s="12"/>
      <c r="AJ12" s="51">
        <f t="shared" si="1"/>
        <v>0</v>
      </c>
      <c r="AK12" s="16"/>
      <c r="AL12">
        <v>120</v>
      </c>
    </row>
    <row r="13" spans="1:38" x14ac:dyDescent="0.25">
      <c r="A13" s="1">
        <v>8</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9">
        <f t="shared" si="0"/>
        <v>0</v>
      </c>
      <c r="AI13" s="12"/>
      <c r="AJ13" s="51">
        <f t="shared" si="1"/>
        <v>0</v>
      </c>
      <c r="AK13" s="16"/>
    </row>
    <row r="14" spans="1:38" x14ac:dyDescent="0.25">
      <c r="A14" s="1">
        <v>9</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9">
        <f t="shared" si="0"/>
        <v>0</v>
      </c>
      <c r="AI14" s="12"/>
      <c r="AJ14" s="51">
        <f t="shared" si="1"/>
        <v>0</v>
      </c>
      <c r="AK14" s="16"/>
    </row>
    <row r="15" spans="1:38" x14ac:dyDescent="0.25">
      <c r="A15" s="1">
        <v>10</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9">
        <f t="shared" si="0"/>
        <v>0</v>
      </c>
      <c r="AI15" s="12"/>
      <c r="AJ15" s="51">
        <f t="shared" si="1"/>
        <v>0</v>
      </c>
      <c r="AK15" s="16"/>
    </row>
    <row r="16" spans="1:38" x14ac:dyDescent="0.25">
      <c r="A16" s="1">
        <v>11</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9">
        <f t="shared" si="0"/>
        <v>0</v>
      </c>
      <c r="AI16" s="12"/>
      <c r="AJ16" s="51">
        <f t="shared" si="1"/>
        <v>0</v>
      </c>
      <c r="AK16" s="16"/>
    </row>
    <row r="17" spans="1:37" x14ac:dyDescent="0.25">
      <c r="A17" s="1">
        <v>12</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9">
        <f t="shared" si="0"/>
        <v>0</v>
      </c>
      <c r="AI17" s="12"/>
      <c r="AJ17" s="51">
        <f t="shared" si="1"/>
        <v>0</v>
      </c>
      <c r="AK17" s="16"/>
    </row>
    <row r="18" spans="1:37" x14ac:dyDescent="0.25">
      <c r="A18" s="1">
        <v>13</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9">
        <f t="shared" si="0"/>
        <v>0</v>
      </c>
      <c r="AI18" s="12"/>
      <c r="AJ18" s="51">
        <f t="shared" si="1"/>
        <v>0</v>
      </c>
      <c r="AK18" s="16"/>
    </row>
    <row r="19" spans="1:37" x14ac:dyDescent="0.25">
      <c r="A19" s="1">
        <v>14</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9">
        <f t="shared" si="0"/>
        <v>0</v>
      </c>
      <c r="AI19" s="12"/>
      <c r="AJ19" s="51">
        <f t="shared" si="1"/>
        <v>0</v>
      </c>
      <c r="AK19" s="16"/>
    </row>
    <row r="20" spans="1:37" x14ac:dyDescent="0.25">
      <c r="A20" s="1">
        <v>15</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9">
        <f t="shared" si="0"/>
        <v>0</v>
      </c>
      <c r="AI20" s="12"/>
      <c r="AJ20" s="51">
        <f t="shared" si="1"/>
        <v>0</v>
      </c>
      <c r="AK20" s="16"/>
    </row>
    <row r="21" spans="1:37" x14ac:dyDescent="0.25">
      <c r="A21" s="1">
        <v>16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9">
        <f t="shared" si="0"/>
        <v>0</v>
      </c>
      <c r="AI21" s="12"/>
      <c r="AJ21" s="51">
        <f t="shared" si="1"/>
        <v>0</v>
      </c>
      <c r="AK21" s="16"/>
    </row>
    <row r="22" spans="1:37" x14ac:dyDescent="0.25">
      <c r="A22" s="1">
        <v>17</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9">
        <f t="shared" si="0"/>
        <v>0</v>
      </c>
      <c r="AI22" s="12"/>
      <c r="AJ22" s="51">
        <f t="shared" si="1"/>
        <v>0</v>
      </c>
      <c r="AK22" s="16"/>
    </row>
    <row r="23" spans="1:37" x14ac:dyDescent="0.25">
      <c r="A23" s="1">
        <v>18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9">
        <f t="shared" si="0"/>
        <v>0</v>
      </c>
      <c r="AI23" s="12"/>
      <c r="AJ23" s="51">
        <f t="shared" si="1"/>
        <v>0</v>
      </c>
      <c r="AK23" s="16"/>
    </row>
    <row r="24" spans="1:37" x14ac:dyDescent="0.25">
      <c r="A24" s="1">
        <v>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9">
        <f t="shared" si="0"/>
        <v>0</v>
      </c>
      <c r="AI24" s="12"/>
      <c r="AJ24" s="51">
        <f t="shared" si="1"/>
        <v>0</v>
      </c>
      <c r="AK24" s="16"/>
    </row>
    <row r="25" spans="1:37" x14ac:dyDescent="0.25">
      <c r="A25" s="1">
        <v>20</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9">
        <f t="shared" si="0"/>
        <v>0</v>
      </c>
      <c r="AI25" s="12"/>
      <c r="AJ25" s="51">
        <f t="shared" si="1"/>
        <v>0</v>
      </c>
      <c r="AK25" s="16"/>
    </row>
    <row r="26" spans="1:37" x14ac:dyDescent="0.25">
      <c r="A26" s="1">
        <v>21</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9">
        <f t="shared" si="0"/>
        <v>0</v>
      </c>
      <c r="AI26" s="12"/>
      <c r="AJ26" s="51">
        <f t="shared" si="1"/>
        <v>0</v>
      </c>
      <c r="AK26" s="16"/>
    </row>
    <row r="27" spans="1:37" x14ac:dyDescent="0.25">
      <c r="A27" s="1">
        <v>22</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9">
        <f t="shared" si="0"/>
        <v>0</v>
      </c>
      <c r="AI27" s="12"/>
      <c r="AJ27" s="51">
        <f t="shared" si="1"/>
        <v>0</v>
      </c>
      <c r="AK27" s="16"/>
    </row>
    <row r="28" spans="1:37" x14ac:dyDescent="0.25">
      <c r="A28" s="1">
        <v>23</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9">
        <f t="shared" si="0"/>
        <v>0</v>
      </c>
      <c r="AI28" s="12"/>
      <c r="AJ28" s="51">
        <f t="shared" si="1"/>
        <v>0</v>
      </c>
      <c r="AK28" s="16"/>
    </row>
    <row r="29" spans="1:37" x14ac:dyDescent="0.25">
      <c r="A29" s="1">
        <v>24</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9">
        <f t="shared" si="0"/>
        <v>0</v>
      </c>
      <c r="AI29" s="12"/>
      <c r="AJ29" s="51">
        <f t="shared" si="1"/>
        <v>0</v>
      </c>
      <c r="AK29" s="16"/>
    </row>
    <row r="30" spans="1:37" x14ac:dyDescent="0.25">
      <c r="A30" s="1">
        <v>25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9">
        <f t="shared" si="0"/>
        <v>0</v>
      </c>
      <c r="AI30" s="12"/>
      <c r="AJ30" s="51">
        <f t="shared" si="1"/>
        <v>0</v>
      </c>
      <c r="AK30" s="16"/>
    </row>
    <row r="31" spans="1:37" x14ac:dyDescent="0.25">
      <c r="A31" s="1">
        <v>26</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9">
        <f t="shared" si="0"/>
        <v>0</v>
      </c>
      <c r="AI31" s="12"/>
      <c r="AJ31" s="51">
        <f t="shared" si="1"/>
        <v>0</v>
      </c>
      <c r="AK31" s="16"/>
    </row>
    <row r="32" spans="1:37" x14ac:dyDescent="0.25">
      <c r="A32" s="1">
        <v>27</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9">
        <f t="shared" si="0"/>
        <v>0</v>
      </c>
      <c r="AI32" s="12"/>
      <c r="AJ32" s="51">
        <f t="shared" si="1"/>
        <v>0</v>
      </c>
      <c r="AK32" s="16"/>
    </row>
    <row r="33" spans="1:37" x14ac:dyDescent="0.25">
      <c r="A33" s="1">
        <v>28</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9">
        <f t="shared" si="0"/>
        <v>0</v>
      </c>
      <c r="AI33" s="12"/>
      <c r="AJ33" s="51">
        <f t="shared" si="1"/>
        <v>0</v>
      </c>
      <c r="AK33" s="16"/>
    </row>
    <row r="34" spans="1:37" x14ac:dyDescent="0.25">
      <c r="A34" s="1">
        <v>29</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9">
        <f t="shared" si="0"/>
        <v>0</v>
      </c>
      <c r="AI34" s="12"/>
      <c r="AJ34" s="51">
        <f t="shared" si="1"/>
        <v>0</v>
      </c>
      <c r="AK34" s="16"/>
    </row>
    <row r="35" spans="1:37" x14ac:dyDescent="0.25">
      <c r="A35" s="1">
        <v>30</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9">
        <f t="shared" si="0"/>
        <v>0</v>
      </c>
      <c r="AI35" s="12"/>
      <c r="AJ35" s="51">
        <f t="shared" si="1"/>
        <v>0</v>
      </c>
      <c r="AK35" s="16"/>
    </row>
    <row r="36" spans="1:37" x14ac:dyDescent="0.25">
      <c r="A36" s="1">
        <v>31</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9">
        <f t="shared" si="0"/>
        <v>0</v>
      </c>
      <c r="AI36" s="12"/>
      <c r="AJ36" s="51">
        <f t="shared" si="1"/>
        <v>0</v>
      </c>
      <c r="AK36" s="16"/>
    </row>
    <row r="37" spans="1:37" x14ac:dyDescent="0.25">
      <c r="A37" s="1">
        <v>32</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9">
        <f t="shared" si="0"/>
        <v>0</v>
      </c>
      <c r="AI37" s="12"/>
      <c r="AJ37" s="51">
        <f t="shared" si="1"/>
        <v>0</v>
      </c>
      <c r="AK37" s="16"/>
    </row>
    <row r="38" spans="1:37" x14ac:dyDescent="0.25">
      <c r="A38" s="1">
        <v>33</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9">
        <f t="shared" si="0"/>
        <v>0</v>
      </c>
      <c r="AI38" s="12"/>
      <c r="AJ38" s="51">
        <f t="shared" si="1"/>
        <v>0</v>
      </c>
      <c r="AK38" s="16"/>
    </row>
    <row r="39" spans="1:37" x14ac:dyDescent="0.25">
      <c r="A39" s="1">
        <v>34</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9">
        <f t="shared" si="0"/>
        <v>0</v>
      </c>
      <c r="AI39" s="12"/>
      <c r="AJ39" s="51">
        <f t="shared" si="1"/>
        <v>0</v>
      </c>
      <c r="AK39" s="16"/>
    </row>
    <row r="40" spans="1:37" x14ac:dyDescent="0.25">
      <c r="A40" s="1">
        <v>35</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9">
        <f t="shared" si="0"/>
        <v>0</v>
      </c>
      <c r="AI40" s="12"/>
      <c r="AJ40" s="51">
        <f t="shared" si="1"/>
        <v>0</v>
      </c>
      <c r="AK40" s="16"/>
    </row>
    <row r="41" spans="1:37" x14ac:dyDescent="0.25">
      <c r="A41" s="1">
        <v>36</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9">
        <f t="shared" si="0"/>
        <v>0</v>
      </c>
      <c r="AI41" s="12"/>
      <c r="AJ41" s="51">
        <f t="shared" si="1"/>
        <v>0</v>
      </c>
      <c r="AK41" s="16"/>
    </row>
    <row r="42" spans="1:37" x14ac:dyDescent="0.25">
      <c r="A42" s="1">
        <v>37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9">
        <f t="shared" si="0"/>
        <v>0</v>
      </c>
      <c r="AI42" s="12"/>
      <c r="AJ42" s="51">
        <f t="shared" si="1"/>
        <v>0</v>
      </c>
      <c r="AK42" s="16"/>
    </row>
    <row r="43" spans="1:37" x14ac:dyDescent="0.25">
      <c r="A43" s="1">
        <v>38</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9">
        <f t="shared" si="0"/>
        <v>0</v>
      </c>
      <c r="AI43" s="12"/>
      <c r="AJ43" s="51">
        <f t="shared" si="1"/>
        <v>0</v>
      </c>
      <c r="AK43" s="16"/>
    </row>
    <row r="44" spans="1:37" x14ac:dyDescent="0.25">
      <c r="A44" s="1">
        <v>39</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9">
        <f t="shared" si="0"/>
        <v>0</v>
      </c>
      <c r="AI44" s="12"/>
      <c r="AJ44" s="51">
        <f t="shared" si="1"/>
        <v>0</v>
      </c>
      <c r="AK44" s="16"/>
    </row>
    <row r="45" spans="1:37" x14ac:dyDescent="0.25">
      <c r="A45" s="1">
        <v>40</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9">
        <f t="shared" si="0"/>
        <v>0</v>
      </c>
      <c r="AI45" s="12"/>
      <c r="AJ45" s="51">
        <f t="shared" si="1"/>
        <v>0</v>
      </c>
      <c r="AK45" s="16"/>
    </row>
    <row r="46" spans="1:37" x14ac:dyDescent="0.25">
      <c r="A46" s="1">
        <v>41</v>
      </c>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4"/>
      <c r="AH46" s="9"/>
      <c r="AI46" s="12"/>
      <c r="AJ46" s="51">
        <f t="shared" si="1"/>
        <v>0</v>
      </c>
      <c r="AK46" s="16"/>
    </row>
    <row r="47" spans="1:37" x14ac:dyDescent="0.25">
      <c r="A47" s="1">
        <v>42</v>
      </c>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4"/>
      <c r="AH47" s="9"/>
      <c r="AI47" s="12"/>
      <c r="AJ47" s="51">
        <f t="shared" si="1"/>
        <v>0</v>
      </c>
      <c r="AK47" s="16"/>
    </row>
    <row r="48" spans="1:37" x14ac:dyDescent="0.25">
      <c r="A48" s="1">
        <v>43</v>
      </c>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4"/>
      <c r="AH48" s="9"/>
      <c r="AI48" s="12"/>
      <c r="AJ48" s="51">
        <f t="shared" si="1"/>
        <v>0</v>
      </c>
      <c r="AK48" s="16"/>
    </row>
    <row r="49" spans="1:37" x14ac:dyDescent="0.25">
      <c r="A49" s="1">
        <v>44</v>
      </c>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4"/>
      <c r="AH49" s="9"/>
      <c r="AI49" s="12"/>
      <c r="AJ49" s="51">
        <f t="shared" si="1"/>
        <v>0</v>
      </c>
      <c r="AK49" s="16"/>
    </row>
    <row r="50" spans="1:37" x14ac:dyDescent="0.25">
      <c r="A50" s="1">
        <v>45</v>
      </c>
      <c r="B50" s="52"/>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4"/>
      <c r="AH50" s="9"/>
      <c r="AI50" s="12"/>
      <c r="AJ50" s="51">
        <f t="shared" si="1"/>
        <v>0</v>
      </c>
      <c r="AK50" s="16"/>
    </row>
    <row r="51" spans="1:37" x14ac:dyDescent="0.25">
      <c r="A51" s="1">
        <v>46</v>
      </c>
      <c r="B51" s="52"/>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4"/>
      <c r="AH51" s="9"/>
      <c r="AI51" s="12"/>
      <c r="AJ51" s="51">
        <f t="shared" si="1"/>
        <v>0</v>
      </c>
      <c r="AK51" s="16"/>
    </row>
    <row r="52" spans="1:37" x14ac:dyDescent="0.25">
      <c r="A52" s="1">
        <v>47</v>
      </c>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4"/>
      <c r="AH52" s="9"/>
      <c r="AI52" s="12"/>
      <c r="AJ52" s="51">
        <f t="shared" si="1"/>
        <v>0</v>
      </c>
      <c r="AK52" s="16"/>
    </row>
    <row r="53" spans="1:37" x14ac:dyDescent="0.25">
      <c r="A53" s="1">
        <v>48</v>
      </c>
      <c r="B53" s="52"/>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4"/>
      <c r="AH53" s="9"/>
      <c r="AI53" s="12"/>
      <c r="AJ53" s="51">
        <f t="shared" si="1"/>
        <v>0</v>
      </c>
      <c r="AK53" s="16"/>
    </row>
    <row r="54" spans="1:37" x14ac:dyDescent="0.25">
      <c r="A54" s="1">
        <v>49</v>
      </c>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4"/>
      <c r="AH54" s="9"/>
      <c r="AI54" s="12"/>
      <c r="AJ54" s="51">
        <f t="shared" si="1"/>
        <v>0</v>
      </c>
      <c r="AK54" s="16"/>
    </row>
    <row r="55" spans="1:37" x14ac:dyDescent="0.25">
      <c r="A55" s="1">
        <v>50</v>
      </c>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4"/>
      <c r="AH55" s="9"/>
      <c r="AI55" s="12"/>
      <c r="AJ55" s="51">
        <f t="shared" si="1"/>
        <v>0</v>
      </c>
      <c r="AK55" s="16"/>
    </row>
    <row r="56" spans="1:37" x14ac:dyDescent="0.25">
      <c r="A56" s="2" t="s">
        <v>11</v>
      </c>
      <c r="B56" s="60"/>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2"/>
      <c r="AH56" s="9">
        <f>SUM(AH6:AH45)</f>
        <v>0</v>
      </c>
      <c r="AI56" s="12"/>
      <c r="AJ56" s="51">
        <f>SUM(AJ6:AJ55)</f>
        <v>0</v>
      </c>
      <c r="AK56" s="16"/>
    </row>
    <row r="59" spans="1:37" x14ac:dyDescent="0.25">
      <c r="A59" s="63" t="s">
        <v>48</v>
      </c>
      <c r="B59" s="63"/>
      <c r="C59" s="11">
        <v>495</v>
      </c>
      <c r="AI59" s="55">
        <v>495</v>
      </c>
    </row>
    <row r="60" spans="1:37" x14ac:dyDescent="0.25">
      <c r="A60" s="63" t="s">
        <v>19</v>
      </c>
      <c r="B60" s="63"/>
      <c r="C60" s="12"/>
      <c r="AI60" s="12"/>
    </row>
    <row r="61" spans="1:37" x14ac:dyDescent="0.25">
      <c r="A61" s="63" t="s">
        <v>49</v>
      </c>
      <c r="B61" s="63"/>
      <c r="C61" s="5">
        <f>C60*C59</f>
        <v>0</v>
      </c>
      <c r="AI61" s="51">
        <f>AI60*AI59</f>
        <v>0</v>
      </c>
    </row>
  </sheetData>
  <sheetProtection algorithmName="SHA-512" hashValue="pphsSAQF7mpxSwTCwzt3cHxlH7KY44DP2vBId5pLMcS5JoNfL8f3TyltGI/6cECdItb3/1TVTJ/g+aMIlKygiw==" saltValue="hSCmqJMJ6zbEcJXELMSY/w==" spinCount="100000" sheet="1" objects="1" scenarios="1"/>
  <mergeCells count="4">
    <mergeCell ref="B56:AG56"/>
    <mergeCell ref="A59:B59"/>
    <mergeCell ref="A60:B60"/>
    <mergeCell ref="A61:B61"/>
  </mergeCells>
  <dataValidations count="1">
    <dataValidation type="list" allowBlank="1" showInputMessage="1" showErrorMessage="1" sqref="C5:AG55" xr:uid="{B9107D74-A95C-46EF-87F1-F273451244CE}">
      <formula1>$AL$4:$AL$12</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22F44-819C-4D52-ACFF-5D72D5D70E93}">
  <sheetPr>
    <tabColor rgb="FFFFFF00"/>
  </sheetPr>
  <dimension ref="A1:AL51"/>
  <sheetViews>
    <sheetView topLeftCell="A23" workbookViewId="0">
      <selection activeCell="AK54" sqref="AK54"/>
    </sheetView>
  </sheetViews>
  <sheetFormatPr defaultRowHeight="15" x14ac:dyDescent="0.25"/>
  <cols>
    <col min="1" max="1" width="16.7109375" bestFit="1" customWidth="1"/>
    <col min="2" max="2" width="37.5703125" customWidth="1"/>
    <col min="3" max="33" width="0" hidden="1" customWidth="1"/>
    <col min="34" max="34" width="12.42578125" hidden="1" customWidth="1"/>
    <col min="35" max="35" width="12.5703125" bestFit="1" customWidth="1"/>
    <col min="36" max="36" width="14.7109375" customWidth="1"/>
    <col min="37" max="37" width="53" customWidth="1"/>
    <col min="38" max="38" width="4" hidden="1" customWidth="1"/>
  </cols>
  <sheetData>
    <row r="1" spans="1:38" x14ac:dyDescent="0.25">
      <c r="A1" s="17" t="s">
        <v>26</v>
      </c>
      <c r="B1" s="20">
        <f>Summary!B5</f>
        <v>0</v>
      </c>
    </row>
    <row r="2" spans="1:38" x14ac:dyDescent="0.25">
      <c r="A2" s="17" t="s">
        <v>1</v>
      </c>
      <c r="B2" s="20">
        <f>Summary!B7</f>
        <v>0</v>
      </c>
    </row>
    <row r="3" spans="1:38" x14ac:dyDescent="0.25">
      <c r="A3" s="17" t="s">
        <v>27</v>
      </c>
      <c r="B3" s="21">
        <f>Summary!B9</f>
        <v>0</v>
      </c>
    </row>
    <row r="4" spans="1:38" ht="45" x14ac:dyDescent="0.25">
      <c r="A4" s="3" t="s">
        <v>6</v>
      </c>
      <c r="B4" s="2" t="s">
        <v>7</v>
      </c>
      <c r="C4" s="2">
        <v>1</v>
      </c>
      <c r="D4" s="2">
        <v>2</v>
      </c>
      <c r="E4" s="2">
        <v>3</v>
      </c>
      <c r="F4" s="2">
        <v>4</v>
      </c>
      <c r="G4" s="2">
        <v>5</v>
      </c>
      <c r="H4" s="2">
        <v>6</v>
      </c>
      <c r="I4" s="2">
        <v>7</v>
      </c>
      <c r="J4" s="2">
        <v>8</v>
      </c>
      <c r="K4" s="2">
        <v>9</v>
      </c>
      <c r="L4" s="2">
        <v>10</v>
      </c>
      <c r="M4" s="2">
        <v>11</v>
      </c>
      <c r="N4" s="2">
        <v>12</v>
      </c>
      <c r="O4" s="2">
        <v>13</v>
      </c>
      <c r="P4" s="2">
        <v>14</v>
      </c>
      <c r="Q4" s="2">
        <v>15</v>
      </c>
      <c r="R4" s="2">
        <v>16</v>
      </c>
      <c r="S4" s="2">
        <v>17</v>
      </c>
      <c r="T4" s="2">
        <v>18</v>
      </c>
      <c r="U4" s="2">
        <v>19</v>
      </c>
      <c r="V4" s="2">
        <v>20</v>
      </c>
      <c r="W4" s="2">
        <v>21</v>
      </c>
      <c r="X4" s="2">
        <v>22</v>
      </c>
      <c r="Y4" s="2">
        <v>23</v>
      </c>
      <c r="Z4" s="2">
        <v>24</v>
      </c>
      <c r="AA4" s="2">
        <v>25</v>
      </c>
      <c r="AB4" s="2">
        <v>26</v>
      </c>
      <c r="AC4" s="2">
        <v>27</v>
      </c>
      <c r="AD4" s="2">
        <v>28</v>
      </c>
      <c r="AE4" s="2">
        <v>29</v>
      </c>
      <c r="AF4" s="2">
        <v>30</v>
      </c>
      <c r="AG4" s="2">
        <v>31</v>
      </c>
      <c r="AH4" s="3" t="s">
        <v>8</v>
      </c>
      <c r="AI4" s="3" t="s">
        <v>9</v>
      </c>
      <c r="AJ4" s="2" t="s">
        <v>10</v>
      </c>
      <c r="AK4" s="3" t="s">
        <v>20</v>
      </c>
      <c r="AL4" s="4">
        <v>0</v>
      </c>
    </row>
    <row r="5" spans="1:38" x14ac:dyDescent="0.25">
      <c r="A5" s="6" t="s">
        <v>13</v>
      </c>
      <c r="B5" s="7" t="s">
        <v>14</v>
      </c>
      <c r="C5" s="7">
        <v>60</v>
      </c>
      <c r="D5" s="7">
        <v>0</v>
      </c>
      <c r="E5" s="7">
        <v>30</v>
      </c>
      <c r="F5" s="7">
        <v>0</v>
      </c>
      <c r="G5" s="7">
        <v>45</v>
      </c>
      <c r="H5" s="7">
        <v>15</v>
      </c>
      <c r="I5" s="7">
        <v>45</v>
      </c>
      <c r="J5" s="7">
        <v>15</v>
      </c>
      <c r="K5" s="7">
        <v>0</v>
      </c>
      <c r="L5" s="7">
        <v>0</v>
      </c>
      <c r="M5" s="7">
        <v>0</v>
      </c>
      <c r="N5" s="7">
        <v>75</v>
      </c>
      <c r="O5" s="7">
        <v>60</v>
      </c>
      <c r="P5" s="7">
        <v>30</v>
      </c>
      <c r="Q5" s="7">
        <v>15</v>
      </c>
      <c r="R5" s="7">
        <v>60</v>
      </c>
      <c r="S5" s="7">
        <v>30</v>
      </c>
      <c r="T5" s="7">
        <v>30</v>
      </c>
      <c r="U5" s="7">
        <v>15</v>
      </c>
      <c r="V5" s="7">
        <v>30</v>
      </c>
      <c r="W5" s="7">
        <v>45</v>
      </c>
      <c r="X5" s="7">
        <v>15</v>
      </c>
      <c r="Y5" s="7">
        <v>15</v>
      </c>
      <c r="Z5" s="7">
        <v>15</v>
      </c>
      <c r="AA5" s="7">
        <v>60</v>
      </c>
      <c r="AB5" s="7">
        <v>60</v>
      </c>
      <c r="AC5" s="7">
        <v>30</v>
      </c>
      <c r="AD5" s="7">
        <v>75</v>
      </c>
      <c r="AE5" s="7">
        <v>45</v>
      </c>
      <c r="AF5" s="7">
        <v>30</v>
      </c>
      <c r="AG5" s="7">
        <v>15</v>
      </c>
      <c r="AH5" s="8">
        <f>SUM(C5:AG5)</f>
        <v>960</v>
      </c>
      <c r="AI5" s="7">
        <v>31</v>
      </c>
      <c r="AJ5" s="10">
        <f>SUM(AI5*75)</f>
        <v>2325</v>
      </c>
      <c r="AK5" s="16"/>
      <c r="AL5" s="4">
        <v>15</v>
      </c>
    </row>
    <row r="6" spans="1:38" x14ac:dyDescent="0.25">
      <c r="A6" s="1">
        <v>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9">
        <f>SUM(C6:AG6)</f>
        <v>0</v>
      </c>
      <c r="AI6" s="12"/>
      <c r="AJ6" s="51">
        <f>SUM(AI6*75)</f>
        <v>0</v>
      </c>
      <c r="AK6" s="16"/>
      <c r="AL6" s="4">
        <v>30</v>
      </c>
    </row>
    <row r="7" spans="1:38" x14ac:dyDescent="0.25">
      <c r="A7" s="1">
        <v>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9">
        <f t="shared" ref="AH7:AH45" si="0">SUM(C7:AG7)</f>
        <v>0</v>
      </c>
      <c r="AI7" s="12"/>
      <c r="AJ7" s="51">
        <f t="shared" ref="AJ7:AJ45" si="1">SUM(AI7*75)</f>
        <v>0</v>
      </c>
      <c r="AK7" s="16"/>
      <c r="AL7" s="4">
        <v>45</v>
      </c>
    </row>
    <row r="8" spans="1:38" x14ac:dyDescent="0.25">
      <c r="A8" s="1">
        <v>3</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9">
        <f t="shared" si="0"/>
        <v>0</v>
      </c>
      <c r="AI8" s="12"/>
      <c r="AJ8" s="51">
        <f t="shared" si="1"/>
        <v>0</v>
      </c>
      <c r="AK8" s="16"/>
      <c r="AL8">
        <v>60</v>
      </c>
    </row>
    <row r="9" spans="1:38" x14ac:dyDescent="0.25">
      <c r="A9" s="1">
        <v>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9">
        <f t="shared" si="0"/>
        <v>0</v>
      </c>
      <c r="AI9" s="12"/>
      <c r="AJ9" s="51">
        <f t="shared" si="1"/>
        <v>0</v>
      </c>
      <c r="AK9" s="16"/>
      <c r="AL9">
        <v>75</v>
      </c>
    </row>
    <row r="10" spans="1:38" x14ac:dyDescent="0.25">
      <c r="A10" s="1">
        <v>5</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9">
        <f t="shared" si="0"/>
        <v>0</v>
      </c>
      <c r="AI10" s="12"/>
      <c r="AJ10" s="51">
        <f t="shared" si="1"/>
        <v>0</v>
      </c>
      <c r="AK10" s="16"/>
      <c r="AL10">
        <v>90</v>
      </c>
    </row>
    <row r="11" spans="1:38" x14ac:dyDescent="0.25">
      <c r="A11" s="1">
        <v>6</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9">
        <f t="shared" si="0"/>
        <v>0</v>
      </c>
      <c r="AI11" s="12"/>
      <c r="AJ11" s="51">
        <f t="shared" si="1"/>
        <v>0</v>
      </c>
      <c r="AK11" s="16"/>
      <c r="AL11">
        <v>105</v>
      </c>
    </row>
    <row r="12" spans="1:38" x14ac:dyDescent="0.25">
      <c r="A12" s="1">
        <v>7</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9">
        <f t="shared" si="0"/>
        <v>0</v>
      </c>
      <c r="AI12" s="12"/>
      <c r="AJ12" s="51">
        <f t="shared" si="1"/>
        <v>0</v>
      </c>
      <c r="AK12" s="16"/>
      <c r="AL12">
        <v>120</v>
      </c>
    </row>
    <row r="13" spans="1:38" x14ac:dyDescent="0.25">
      <c r="A13" s="1">
        <v>8</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9">
        <f t="shared" si="0"/>
        <v>0</v>
      </c>
      <c r="AI13" s="12"/>
      <c r="AJ13" s="51">
        <f t="shared" si="1"/>
        <v>0</v>
      </c>
      <c r="AK13" s="16"/>
    </row>
    <row r="14" spans="1:38" x14ac:dyDescent="0.25">
      <c r="A14" s="1">
        <v>9</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9">
        <f t="shared" si="0"/>
        <v>0</v>
      </c>
      <c r="AI14" s="12"/>
      <c r="AJ14" s="51">
        <f t="shared" si="1"/>
        <v>0</v>
      </c>
      <c r="AK14" s="16"/>
    </row>
    <row r="15" spans="1:38" x14ac:dyDescent="0.25">
      <c r="A15" s="1">
        <v>10</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9">
        <f t="shared" si="0"/>
        <v>0</v>
      </c>
      <c r="AI15" s="12"/>
      <c r="AJ15" s="51">
        <f t="shared" si="1"/>
        <v>0</v>
      </c>
      <c r="AK15" s="16"/>
    </row>
    <row r="16" spans="1:38" x14ac:dyDescent="0.25">
      <c r="A16" s="1">
        <v>11</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9">
        <f t="shared" si="0"/>
        <v>0</v>
      </c>
      <c r="AI16" s="12"/>
      <c r="AJ16" s="51">
        <f t="shared" si="1"/>
        <v>0</v>
      </c>
      <c r="AK16" s="16"/>
    </row>
    <row r="17" spans="1:37" x14ac:dyDescent="0.25">
      <c r="A17" s="1">
        <v>12</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9">
        <f t="shared" si="0"/>
        <v>0</v>
      </c>
      <c r="AI17" s="12"/>
      <c r="AJ17" s="51">
        <f t="shared" si="1"/>
        <v>0</v>
      </c>
      <c r="AK17" s="16"/>
    </row>
    <row r="18" spans="1:37" x14ac:dyDescent="0.25">
      <c r="A18" s="1">
        <v>13</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9">
        <f t="shared" si="0"/>
        <v>0</v>
      </c>
      <c r="AI18" s="12"/>
      <c r="AJ18" s="51">
        <f t="shared" si="1"/>
        <v>0</v>
      </c>
      <c r="AK18" s="16"/>
    </row>
    <row r="19" spans="1:37" x14ac:dyDescent="0.25">
      <c r="A19" s="1">
        <v>14</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9">
        <f t="shared" si="0"/>
        <v>0</v>
      </c>
      <c r="AI19" s="12"/>
      <c r="AJ19" s="51">
        <f t="shared" si="1"/>
        <v>0</v>
      </c>
      <c r="AK19" s="16"/>
    </row>
    <row r="20" spans="1:37" x14ac:dyDescent="0.25">
      <c r="A20" s="1">
        <v>15</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9">
        <f t="shared" si="0"/>
        <v>0</v>
      </c>
      <c r="AI20" s="12"/>
      <c r="AJ20" s="51">
        <f t="shared" si="1"/>
        <v>0</v>
      </c>
      <c r="AK20" s="16"/>
    </row>
    <row r="21" spans="1:37" x14ac:dyDescent="0.25">
      <c r="A21" s="1">
        <v>16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9">
        <f t="shared" si="0"/>
        <v>0</v>
      </c>
      <c r="AI21" s="12"/>
      <c r="AJ21" s="51">
        <f t="shared" si="1"/>
        <v>0</v>
      </c>
      <c r="AK21" s="16"/>
    </row>
    <row r="22" spans="1:37" x14ac:dyDescent="0.25">
      <c r="A22" s="1">
        <v>17</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9">
        <f t="shared" si="0"/>
        <v>0</v>
      </c>
      <c r="AI22" s="12"/>
      <c r="AJ22" s="51">
        <f t="shared" si="1"/>
        <v>0</v>
      </c>
      <c r="AK22" s="16"/>
    </row>
    <row r="23" spans="1:37" x14ac:dyDescent="0.25">
      <c r="A23" s="1">
        <v>18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9">
        <f t="shared" si="0"/>
        <v>0</v>
      </c>
      <c r="AI23" s="12"/>
      <c r="AJ23" s="51">
        <f t="shared" si="1"/>
        <v>0</v>
      </c>
      <c r="AK23" s="16"/>
    </row>
    <row r="24" spans="1:37" x14ac:dyDescent="0.25">
      <c r="A24" s="1">
        <v>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9">
        <f t="shared" si="0"/>
        <v>0</v>
      </c>
      <c r="AI24" s="12"/>
      <c r="AJ24" s="51">
        <f t="shared" si="1"/>
        <v>0</v>
      </c>
      <c r="AK24" s="16"/>
    </row>
    <row r="25" spans="1:37" x14ac:dyDescent="0.25">
      <c r="A25" s="1">
        <v>20</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9">
        <f t="shared" si="0"/>
        <v>0</v>
      </c>
      <c r="AI25" s="12"/>
      <c r="AJ25" s="51">
        <f t="shared" si="1"/>
        <v>0</v>
      </c>
      <c r="AK25" s="16"/>
    </row>
    <row r="26" spans="1:37" x14ac:dyDescent="0.25">
      <c r="A26" s="1">
        <v>21</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9">
        <f t="shared" si="0"/>
        <v>0</v>
      </c>
      <c r="AI26" s="12"/>
      <c r="AJ26" s="51">
        <f t="shared" si="1"/>
        <v>0</v>
      </c>
      <c r="AK26" s="16"/>
    </row>
    <row r="27" spans="1:37" x14ac:dyDescent="0.25">
      <c r="A27" s="1">
        <v>22</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9">
        <f t="shared" si="0"/>
        <v>0</v>
      </c>
      <c r="AI27" s="12"/>
      <c r="AJ27" s="51">
        <f t="shared" si="1"/>
        <v>0</v>
      </c>
      <c r="AK27" s="16"/>
    </row>
    <row r="28" spans="1:37" x14ac:dyDescent="0.25">
      <c r="A28" s="1">
        <v>23</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9">
        <f t="shared" si="0"/>
        <v>0</v>
      </c>
      <c r="AI28" s="12"/>
      <c r="AJ28" s="51">
        <f t="shared" si="1"/>
        <v>0</v>
      </c>
      <c r="AK28" s="16"/>
    </row>
    <row r="29" spans="1:37" x14ac:dyDescent="0.25">
      <c r="A29" s="1">
        <v>24</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9">
        <f t="shared" si="0"/>
        <v>0</v>
      </c>
      <c r="AI29" s="12"/>
      <c r="AJ29" s="51">
        <f t="shared" si="1"/>
        <v>0</v>
      </c>
      <c r="AK29" s="16"/>
    </row>
    <row r="30" spans="1:37" x14ac:dyDescent="0.25">
      <c r="A30" s="1">
        <v>25</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9">
        <f t="shared" si="0"/>
        <v>0</v>
      </c>
      <c r="AI30" s="12"/>
      <c r="AJ30" s="51">
        <f t="shared" si="1"/>
        <v>0</v>
      </c>
      <c r="AK30" s="16"/>
    </row>
    <row r="31" spans="1:37" x14ac:dyDescent="0.25">
      <c r="A31" s="1">
        <v>26</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9">
        <f t="shared" si="0"/>
        <v>0</v>
      </c>
      <c r="AI31" s="12"/>
      <c r="AJ31" s="51">
        <f t="shared" si="1"/>
        <v>0</v>
      </c>
      <c r="AK31" s="16"/>
    </row>
    <row r="32" spans="1:37" x14ac:dyDescent="0.25">
      <c r="A32" s="1">
        <v>27</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9">
        <f t="shared" si="0"/>
        <v>0</v>
      </c>
      <c r="AI32" s="12"/>
      <c r="AJ32" s="51">
        <f t="shared" si="1"/>
        <v>0</v>
      </c>
      <c r="AK32" s="16"/>
    </row>
    <row r="33" spans="1:37" x14ac:dyDescent="0.25">
      <c r="A33" s="1">
        <v>28</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9">
        <f t="shared" si="0"/>
        <v>0</v>
      </c>
      <c r="AI33" s="12"/>
      <c r="AJ33" s="51">
        <f t="shared" si="1"/>
        <v>0</v>
      </c>
      <c r="AK33" s="16"/>
    </row>
    <row r="34" spans="1:37" x14ac:dyDescent="0.25">
      <c r="A34" s="1">
        <v>29</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9">
        <f t="shared" si="0"/>
        <v>0</v>
      </c>
      <c r="AI34" s="12"/>
      <c r="AJ34" s="51">
        <f t="shared" si="1"/>
        <v>0</v>
      </c>
      <c r="AK34" s="16"/>
    </row>
    <row r="35" spans="1:37" x14ac:dyDescent="0.25">
      <c r="A35" s="1">
        <v>30</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9">
        <f t="shared" si="0"/>
        <v>0</v>
      </c>
      <c r="AI35" s="12"/>
      <c r="AJ35" s="51">
        <f t="shared" si="1"/>
        <v>0</v>
      </c>
      <c r="AK35" s="16"/>
    </row>
    <row r="36" spans="1:37" x14ac:dyDescent="0.25">
      <c r="A36" s="1">
        <v>31</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9">
        <f t="shared" si="0"/>
        <v>0</v>
      </c>
      <c r="AI36" s="12"/>
      <c r="AJ36" s="51">
        <f t="shared" si="1"/>
        <v>0</v>
      </c>
      <c r="AK36" s="16"/>
    </row>
    <row r="37" spans="1:37" x14ac:dyDescent="0.25">
      <c r="A37" s="1">
        <v>32</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9">
        <f t="shared" si="0"/>
        <v>0</v>
      </c>
      <c r="AI37" s="12"/>
      <c r="AJ37" s="51">
        <f t="shared" si="1"/>
        <v>0</v>
      </c>
      <c r="AK37" s="16"/>
    </row>
    <row r="38" spans="1:37" x14ac:dyDescent="0.25">
      <c r="A38" s="1">
        <v>33</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9">
        <f t="shared" si="0"/>
        <v>0</v>
      </c>
      <c r="AI38" s="12"/>
      <c r="AJ38" s="51">
        <f t="shared" si="1"/>
        <v>0</v>
      </c>
      <c r="AK38" s="16"/>
    </row>
    <row r="39" spans="1:37" x14ac:dyDescent="0.25">
      <c r="A39" s="1">
        <v>34</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9">
        <f t="shared" si="0"/>
        <v>0</v>
      </c>
      <c r="AI39" s="12"/>
      <c r="AJ39" s="51">
        <f t="shared" si="1"/>
        <v>0</v>
      </c>
      <c r="AK39" s="16"/>
    </row>
    <row r="40" spans="1:37" x14ac:dyDescent="0.25">
      <c r="A40" s="1">
        <v>35</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9">
        <f t="shared" si="0"/>
        <v>0</v>
      </c>
      <c r="AI40" s="12"/>
      <c r="AJ40" s="51">
        <f t="shared" si="1"/>
        <v>0</v>
      </c>
      <c r="AK40" s="16"/>
    </row>
    <row r="41" spans="1:37" x14ac:dyDescent="0.25">
      <c r="A41" s="1">
        <v>36</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9">
        <f t="shared" si="0"/>
        <v>0</v>
      </c>
      <c r="AI41" s="12"/>
      <c r="AJ41" s="51">
        <f t="shared" si="1"/>
        <v>0</v>
      </c>
      <c r="AK41" s="16"/>
    </row>
    <row r="42" spans="1:37" x14ac:dyDescent="0.25">
      <c r="A42" s="1">
        <v>37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9">
        <f t="shared" si="0"/>
        <v>0</v>
      </c>
      <c r="AI42" s="12"/>
      <c r="AJ42" s="51">
        <f t="shared" si="1"/>
        <v>0</v>
      </c>
      <c r="AK42" s="16"/>
    </row>
    <row r="43" spans="1:37" x14ac:dyDescent="0.25">
      <c r="A43" s="1">
        <v>38</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9">
        <f t="shared" si="0"/>
        <v>0</v>
      </c>
      <c r="AI43" s="12"/>
      <c r="AJ43" s="51">
        <f t="shared" si="1"/>
        <v>0</v>
      </c>
      <c r="AK43" s="16"/>
    </row>
    <row r="44" spans="1:37" x14ac:dyDescent="0.25">
      <c r="A44" s="1">
        <v>39</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9">
        <f t="shared" si="0"/>
        <v>0</v>
      </c>
      <c r="AI44" s="12"/>
      <c r="AJ44" s="51">
        <f t="shared" si="1"/>
        <v>0</v>
      </c>
      <c r="AK44" s="16"/>
    </row>
    <row r="45" spans="1:37" x14ac:dyDescent="0.25">
      <c r="A45" s="1">
        <v>40</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9">
        <f t="shared" si="0"/>
        <v>0</v>
      </c>
      <c r="AI45" s="12"/>
      <c r="AJ45" s="51">
        <f t="shared" si="1"/>
        <v>0</v>
      </c>
      <c r="AK45" s="16"/>
    </row>
    <row r="46" spans="1:37" x14ac:dyDescent="0.25">
      <c r="A46" s="2" t="s">
        <v>11</v>
      </c>
      <c r="B46" s="60"/>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c r="AH46" s="9">
        <f>SUM(AH6:AH45)</f>
        <v>0</v>
      </c>
      <c r="AI46" s="12"/>
      <c r="AJ46" s="51">
        <f>SUM(AJ6:AJ45)</f>
        <v>0</v>
      </c>
      <c r="AK46" s="16"/>
    </row>
    <row r="49" spans="1:35" x14ac:dyDescent="0.25">
      <c r="A49" s="63" t="s">
        <v>48</v>
      </c>
      <c r="B49" s="63"/>
      <c r="C49" s="11">
        <v>495</v>
      </c>
      <c r="AI49" s="55">
        <v>495</v>
      </c>
    </row>
    <row r="50" spans="1:35" x14ac:dyDescent="0.25">
      <c r="A50" s="63" t="s">
        <v>19</v>
      </c>
      <c r="B50" s="63"/>
      <c r="C50" s="12"/>
      <c r="AI50" s="12"/>
    </row>
    <row r="51" spans="1:35" x14ac:dyDescent="0.25">
      <c r="A51" s="63" t="s">
        <v>49</v>
      </c>
      <c r="B51" s="63"/>
      <c r="C51" s="5">
        <f>C50*C49</f>
        <v>0</v>
      </c>
      <c r="AI51" s="51">
        <f>AI50*AI49</f>
        <v>0</v>
      </c>
    </row>
  </sheetData>
  <sheetProtection algorithmName="SHA-512" hashValue="NXjHiwUVeN3TRjYE8Ap+diS7pvByTutDVBEc5FiuY05GZdBkUnjQMHBh61LO8MTTakxvFkfzwCqBEnfve2Og8Q==" saltValue="zIt2JRP7QrOPobyXLSXGOQ==" spinCount="100000" sheet="1" objects="1" scenarios="1"/>
  <mergeCells count="4">
    <mergeCell ref="B46:AG46"/>
    <mergeCell ref="A49:B49"/>
    <mergeCell ref="A50:B50"/>
    <mergeCell ref="A51:B51"/>
  </mergeCells>
  <dataValidations count="1">
    <dataValidation type="list" allowBlank="1" showInputMessage="1" showErrorMessage="1" sqref="C5:AG45" xr:uid="{832D5BE1-D8FA-4968-ABCB-EA692532C1D4}">
      <formula1>$AL$4:$AL$12</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CDCA-C858-4AA6-8CCC-8CD5E6F9674B}">
  <sheetPr>
    <tabColor theme="5"/>
    <pageSetUpPr fitToPage="1"/>
  </sheetPr>
  <dimension ref="E1:H29"/>
  <sheetViews>
    <sheetView showZeros="0" zoomScaleNormal="100" workbookViewId="0">
      <selection activeCell="F30" sqref="F30"/>
    </sheetView>
  </sheetViews>
  <sheetFormatPr defaultRowHeight="15" x14ac:dyDescent="0.25"/>
  <cols>
    <col min="5" max="5" width="16.140625" customWidth="1"/>
    <col min="6" max="6" width="88.85546875" bestFit="1" customWidth="1"/>
    <col min="7" max="7" width="35.42578125" customWidth="1"/>
    <col min="8" max="8" width="22.140625" customWidth="1"/>
  </cols>
  <sheetData>
    <row r="1" spans="5:8" ht="15.75" x14ac:dyDescent="0.25">
      <c r="F1" s="64" t="s">
        <v>30</v>
      </c>
      <c r="G1" s="64"/>
    </row>
    <row r="2" spans="5:8" ht="15.75" x14ac:dyDescent="0.25">
      <c r="F2" s="64" t="s">
        <v>31</v>
      </c>
      <c r="G2" s="64"/>
    </row>
    <row r="3" spans="5:8" ht="15.75" thickBot="1" x14ac:dyDescent="0.3">
      <c r="F3" s="18"/>
    </row>
    <row r="4" spans="5:8" ht="15.75" thickBot="1" x14ac:dyDescent="0.3">
      <c r="F4" s="22" t="s">
        <v>56</v>
      </c>
      <c r="G4" s="37">
        <f>Summary!B9</f>
        <v>0</v>
      </c>
    </row>
    <row r="5" spans="5:8" ht="15.75" thickBot="1" x14ac:dyDescent="0.3">
      <c r="F5" s="23" t="s">
        <v>32</v>
      </c>
      <c r="G5" s="38">
        <f>Summary!B8</f>
        <v>0</v>
      </c>
    </row>
    <row r="6" spans="5:8" ht="15.75" thickBot="1" x14ac:dyDescent="0.3">
      <c r="F6" s="23" t="s">
        <v>33</v>
      </c>
      <c r="G6" s="38">
        <f>Summary!B7</f>
        <v>0</v>
      </c>
    </row>
    <row r="7" spans="5:8" ht="15.75" thickBot="1" x14ac:dyDescent="0.3">
      <c r="F7" s="23" t="s">
        <v>34</v>
      </c>
      <c r="G7" s="38">
        <f>Summary!B5</f>
        <v>0</v>
      </c>
    </row>
    <row r="8" spans="5:8" ht="27.75" customHeight="1" thickBot="1" x14ac:dyDescent="0.3">
      <c r="F8" s="23" t="s">
        <v>29</v>
      </c>
      <c r="G8" s="38">
        <f>Summary!B6</f>
        <v>0</v>
      </c>
    </row>
    <row r="9" spans="5:8" ht="15.75" thickBot="1" x14ac:dyDescent="0.3">
      <c r="F9" s="18"/>
    </row>
    <row r="10" spans="5:8" x14ac:dyDescent="0.25">
      <c r="F10" s="68" t="s">
        <v>47</v>
      </c>
      <c r="G10" s="75"/>
    </row>
    <row r="11" spans="5:8" ht="15.75" thickBot="1" x14ac:dyDescent="0.3">
      <c r="F11" s="69"/>
      <c r="G11" s="76"/>
    </row>
    <row r="12" spans="5:8" ht="15.75" thickBot="1" x14ac:dyDescent="0.3">
      <c r="F12" s="24" t="s">
        <v>35</v>
      </c>
      <c r="G12" s="35"/>
    </row>
    <row r="13" spans="5:8" ht="16.5" thickTop="1" thickBot="1" x14ac:dyDescent="0.3">
      <c r="F13" s="25" t="s">
        <v>36</v>
      </c>
      <c r="G13" s="36">
        <f>G10-G12</f>
        <v>0</v>
      </c>
    </row>
    <row r="14" spans="5:8" x14ac:dyDescent="0.25">
      <c r="F14" s="18"/>
    </row>
    <row r="15" spans="5:8" ht="15.75" thickBot="1" x14ac:dyDescent="0.3">
      <c r="F15" s="74" t="s">
        <v>37</v>
      </c>
      <c r="G15" s="74"/>
    </row>
    <row r="16" spans="5:8" ht="30.75" thickBot="1" x14ac:dyDescent="0.3">
      <c r="E16" s="26" t="s">
        <v>38</v>
      </c>
      <c r="F16" s="66" t="s">
        <v>39</v>
      </c>
      <c r="G16" s="67"/>
      <c r="H16" s="27" t="s">
        <v>40</v>
      </c>
    </row>
    <row r="17" spans="5:8" ht="15.75" thickBot="1" x14ac:dyDescent="0.3">
      <c r="E17" s="32" t="s">
        <v>41</v>
      </c>
      <c r="F17" s="70" t="s">
        <v>42</v>
      </c>
      <c r="G17" s="71"/>
      <c r="H17" s="33" t="s">
        <v>43</v>
      </c>
    </row>
    <row r="18" spans="5:8" ht="15.75" thickBot="1" x14ac:dyDescent="0.3">
      <c r="E18" s="32" t="s">
        <v>41</v>
      </c>
      <c r="F18" s="70" t="s">
        <v>42</v>
      </c>
      <c r="G18" s="71"/>
      <c r="H18" s="33" t="s">
        <v>43</v>
      </c>
    </row>
    <row r="19" spans="5:8" ht="15.75" thickBot="1" x14ac:dyDescent="0.3">
      <c r="E19" s="32" t="s">
        <v>41</v>
      </c>
      <c r="F19" s="70" t="s">
        <v>42</v>
      </c>
      <c r="G19" s="71"/>
      <c r="H19" s="33" t="s">
        <v>43</v>
      </c>
    </row>
    <row r="20" spans="5:8" ht="15.75" thickBot="1" x14ac:dyDescent="0.3">
      <c r="E20" s="34" t="s">
        <v>41</v>
      </c>
      <c r="F20" s="70" t="s">
        <v>42</v>
      </c>
      <c r="G20" s="71"/>
      <c r="H20" s="33" t="s">
        <v>43</v>
      </c>
    </row>
    <row r="21" spans="5:8" ht="15.75" thickBot="1" x14ac:dyDescent="0.3">
      <c r="E21" s="34" t="s">
        <v>41</v>
      </c>
      <c r="F21" s="70" t="s">
        <v>42</v>
      </c>
      <c r="G21" s="71"/>
      <c r="H21" s="33" t="s">
        <v>43</v>
      </c>
    </row>
    <row r="22" spans="5:8" ht="15.75" thickBot="1" x14ac:dyDescent="0.3">
      <c r="E22" s="34" t="s">
        <v>41</v>
      </c>
      <c r="F22" s="70" t="s">
        <v>42</v>
      </c>
      <c r="G22" s="71"/>
      <c r="H22" s="33" t="s">
        <v>43</v>
      </c>
    </row>
    <row r="23" spans="5:8" ht="15.75" thickBot="1" x14ac:dyDescent="0.3">
      <c r="E23" s="34" t="s">
        <v>41</v>
      </c>
      <c r="F23" s="72" t="s">
        <v>42</v>
      </c>
      <c r="G23" s="73"/>
      <c r="H23" s="33" t="s">
        <v>43</v>
      </c>
    </row>
    <row r="24" spans="5:8" ht="15.75" thickBot="1" x14ac:dyDescent="0.3">
      <c r="E24" s="28"/>
      <c r="F24" s="29"/>
      <c r="G24" s="30" t="s">
        <v>44</v>
      </c>
      <c r="H24" s="31">
        <f>SUM(H17:H23)</f>
        <v>0</v>
      </c>
    </row>
    <row r="25" spans="5:8" x14ac:dyDescent="0.25">
      <c r="F25" s="18"/>
    </row>
    <row r="26" spans="5:8" x14ac:dyDescent="0.25">
      <c r="F26" s="65" t="s">
        <v>45</v>
      </c>
      <c r="G26" s="65"/>
    </row>
    <row r="27" spans="5:8" x14ac:dyDescent="0.25">
      <c r="F27" s="65" t="s">
        <v>46</v>
      </c>
      <c r="G27" s="65"/>
    </row>
    <row r="28" spans="5:8" x14ac:dyDescent="0.25">
      <c r="F28" s="18"/>
    </row>
    <row r="29" spans="5:8" x14ac:dyDescent="0.25">
      <c r="F29" s="18"/>
    </row>
  </sheetData>
  <sheetProtection algorithmName="SHA-512" hashValue="c7If1NW/oO9smacEofp4H6JMoDURQH7mtFpwUX0MGSLUBT+cnXqq7Awlp3Pnk04qfOjQPw5zxteVguXEzZQ2eg==" saltValue="AVhSYWLbwOR4WRq5ny24Rg==" spinCount="100000" sheet="1" objects="1" scenarios="1" formatCells="0" formatColumns="0" formatRows="0" insertColumns="0" insertRows="0" insertHyperlinks="0" deleteColumns="0" deleteRows="0"/>
  <mergeCells count="15">
    <mergeCell ref="F1:G1"/>
    <mergeCell ref="F2:G2"/>
    <mergeCell ref="F27:G27"/>
    <mergeCell ref="F16:G16"/>
    <mergeCell ref="F10:F11"/>
    <mergeCell ref="F18:G18"/>
    <mergeCell ref="F19:G19"/>
    <mergeCell ref="F26:G26"/>
    <mergeCell ref="F21:G21"/>
    <mergeCell ref="F22:G22"/>
    <mergeCell ref="F23:G23"/>
    <mergeCell ref="F15:G15"/>
    <mergeCell ref="G10:G11"/>
    <mergeCell ref="F17:G17"/>
    <mergeCell ref="F20:G20"/>
  </mergeCells>
  <pageMargins left="0.7" right="0.7" top="0.75" bottom="0.75" header="0.3" footer="0.3"/>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3fbdd45-96c9-4ead-9afe-c965a536019e" xsi:nil="true"/>
    <SharedWithUsers xmlns="d3fbdd45-96c9-4ead-9afe-c965a536019e">
      <UserInfo>
        <DisplayName/>
        <AccountId xsi:nil="true"/>
        <AccountType/>
      </UserInfo>
    </SharedWithUsers>
    <lcf76f155ced4ddcb4097134ff3c332f xmlns="1ba58dbc-ea4b-47f3-acc4-bab737094a8a">
      <Terms xmlns="http://schemas.microsoft.com/office/infopath/2007/PartnerControls"/>
    </lcf76f155ced4ddcb4097134ff3c332f>
    <Dateandtime xmlns="1ba58dbc-ea4b-47f3-acc4-bab737094a8a" xsi:nil="true"/>
    <ABO xmlns="1ba58dbc-ea4b-47f3-acc4-bab737094a8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623B2AA105F54998CC94EE8770060F" ma:contentTypeVersion="18" ma:contentTypeDescription="Create a new document." ma:contentTypeScope="" ma:versionID="ad51f5f6a3b81d6002122b13f127a7ff">
  <xsd:schema xmlns:xsd="http://www.w3.org/2001/XMLSchema" xmlns:xs="http://www.w3.org/2001/XMLSchema" xmlns:p="http://schemas.microsoft.com/office/2006/metadata/properties" xmlns:ns2="1ba58dbc-ea4b-47f3-acc4-bab737094a8a" xmlns:ns3="d3fbdd45-96c9-4ead-9afe-c965a536019e" targetNamespace="http://schemas.microsoft.com/office/2006/metadata/properties" ma:root="true" ma:fieldsID="0392eef3b84b926296a8a7bf3a8ff73b" ns2:_="" ns3:_="">
    <xsd:import namespace="1ba58dbc-ea4b-47f3-acc4-bab737094a8a"/>
    <xsd:import namespace="d3fbdd45-96c9-4ead-9afe-c965a53601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Dateandtime" minOccurs="0"/>
                <xsd:element ref="ns2:ABO"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a58dbc-ea4b-47f3-acc4-bab737094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b8cc222-65fd-42cc-aeaa-058f903907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ateandtime" ma:index="21" nillable="true" ma:displayName="Date and time" ma:format="DateTime" ma:internalName="Dateandtime">
      <xsd:simpleType>
        <xsd:restriction base="dms:DateTime"/>
      </xsd:simpleType>
    </xsd:element>
    <xsd:element name="ABO" ma:index="22" nillable="true" ma:displayName="ABO" ma:format="Dropdown" ma:internalName="ABO">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fbdd45-96c9-4ead-9afe-c965a53601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b9949e-2d53-43a1-84c2-166ff1c60fe9}" ma:internalName="TaxCatchAll" ma:showField="CatchAllData" ma:web="d3fbdd45-96c9-4ead-9afe-c965a53601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85FC4D-040E-41D0-AE6A-EF5DEBEB148A}">
  <ds:schemaRefs>
    <ds:schemaRef ds:uri="http://schemas.microsoft.com/sharepoint/v3/contenttype/forms"/>
  </ds:schemaRefs>
</ds:datastoreItem>
</file>

<file path=customXml/itemProps2.xml><?xml version="1.0" encoding="utf-8"?>
<ds:datastoreItem xmlns:ds="http://schemas.openxmlformats.org/officeDocument/2006/customXml" ds:itemID="{B253DC9E-BC03-469A-8AB8-3EF068630CBE}">
  <ds:schemaRefs>
    <ds:schemaRef ds:uri="http://purl.org/dc/dcmitype/"/>
    <ds:schemaRef ds:uri="http://schemas.microsoft.com/office/infopath/2007/PartnerControls"/>
    <ds:schemaRef ds:uri="22d8cd9d-8197-4d69-b3e9-4e4be66a0f8a"/>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 ds:uri="d3fbdd45-96c9-4ead-9afe-c965a536019e"/>
    <ds:schemaRef ds:uri="http://purl.org/dc/elements/1.1/"/>
    <ds:schemaRef ds:uri="1ba58dbc-ea4b-47f3-acc4-bab737094a8a"/>
  </ds:schemaRefs>
</ds:datastoreItem>
</file>

<file path=customXml/itemProps3.xml><?xml version="1.0" encoding="utf-8"?>
<ds:datastoreItem xmlns:ds="http://schemas.openxmlformats.org/officeDocument/2006/customXml" ds:itemID="{0DFD2813-5E78-45D9-9B9A-B01B94B9E9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a58dbc-ea4b-47f3-acc4-bab737094a8a"/>
    <ds:schemaRef ds:uri="d3fbdd45-96c9-4ead-9afe-c965a5360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Summary</vt:lpstr>
      <vt:lpstr>MHSA - Regular ASP</vt:lpstr>
      <vt:lpstr>MHSA - Enhanced ASP</vt:lpstr>
      <vt:lpstr>BHBH - Regular ASP</vt:lpstr>
      <vt:lpstr>BHBH - Enhanced ASP</vt:lpstr>
      <vt:lpstr>BHBH- Start-Up</vt:lpstr>
      <vt:lpstr>'BHBH- Start-Up'!Print_Area</vt:lpstr>
    </vt:vector>
  </TitlesOfParts>
  <Manager/>
  <Company>County of San Diego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Castillo, Robert</dc:creator>
  <cp:keywords/>
  <dc:description/>
  <cp:lastModifiedBy>Ainsworth, Philip</cp:lastModifiedBy>
  <cp:revision/>
  <cp:lastPrinted>2025-04-09T15:07:50Z</cp:lastPrinted>
  <dcterms:created xsi:type="dcterms:W3CDTF">2024-10-11T23:08:18Z</dcterms:created>
  <dcterms:modified xsi:type="dcterms:W3CDTF">2025-07-08T16:02:37Z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0x010100AC623B2AA105F54998CC94EE8770060F</vt:lpwstr>
  </property>
  <property fmtid="{D5CDD505-2E9C-101B-9397-08002B2CF9AE}" pid="3" name="Order">
    <vt:r8>472700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