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S:\PHS\MCFHS\DENTAL\Oral Health Prop 56 Local Health Programs\04A KOHA\Forms\To be used 2024\Data entry tool and processes\"/>
    </mc:Choice>
  </mc:AlternateContent>
  <xr:revisionPtr revIDLastSave="0" documentId="13_ncr:1_{54C46383-74EE-4B5A-9136-2B7B48F28DFC}" xr6:coauthVersionLast="47" xr6:coauthVersionMax="47" xr10:uidLastSave="{00000000-0000-0000-0000-000000000000}"/>
  <bookViews>
    <workbookView xWindow="28680" yWindow="-120" windowWidth="29040" windowHeight="15720" xr2:uid="{116A257B-952E-4BDB-88B5-15C857044C2A}"/>
  </bookViews>
  <sheets>
    <sheet name="INSTRUCTIONS" sheetId="10" r:id="rId1"/>
    <sheet name="School Data Entry" sheetId="6" r:id="rId2"/>
    <sheet name="School Data Entry - Definitions" sheetId="8" r:id="rId3"/>
    <sheet name="Option 1 - Direct to SCOHR" sheetId="7" r:id="rId4"/>
    <sheet name="Option 2 - Submit to District" sheetId="9" r:id="rId5"/>
    <sheet name="Lists" sheetId="4" state="hidden" r:id="rId6"/>
  </sheets>
  <calcPr calcId="191029"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4" i="9" l="1"/>
  <c r="AC4" i="9"/>
  <c r="H4" i="9"/>
  <c r="D9" i="6"/>
  <c r="A4" i="9"/>
  <c r="G17" i="6"/>
  <c r="E17" i="6"/>
  <c r="C12" i="6"/>
  <c r="G10" i="6"/>
  <c r="E10" i="6"/>
  <c r="AB4" i="9"/>
  <c r="AA4" i="9"/>
  <c r="D21" i="7"/>
  <c r="D5" i="7"/>
  <c r="D10" i="6"/>
  <c r="D35" i="6"/>
  <c r="D33" i="6"/>
  <c r="Z4" i="9"/>
  <c r="Y4" i="9"/>
  <c r="X4" i="9"/>
  <c r="W4" i="9"/>
  <c r="V4" i="9"/>
  <c r="U4" i="9"/>
  <c r="T4" i="9"/>
  <c r="S4" i="9"/>
  <c r="R4" i="9"/>
  <c r="Q4" i="9"/>
  <c r="P4" i="9"/>
  <c r="O4" i="9"/>
  <c r="N4" i="9"/>
  <c r="M4" i="9"/>
  <c r="L4" i="9"/>
  <c r="K4" i="9"/>
  <c r="J4" i="9"/>
  <c r="I4" i="9"/>
  <c r="G4" i="9"/>
  <c r="F4" i="9"/>
  <c r="E4" i="9"/>
  <c r="D4" i="9"/>
  <c r="B4" i="9"/>
  <c r="D12" i="7"/>
  <c r="D22" i="7"/>
  <c r="D20" i="7"/>
  <c r="D19" i="7"/>
  <c r="D18" i="7"/>
  <c r="D17" i="7"/>
  <c r="D16" i="7"/>
  <c r="D15" i="7"/>
  <c r="D14" i="7"/>
  <c r="D13" i="7"/>
  <c r="D10" i="7"/>
  <c r="D9" i="7"/>
  <c r="D8" i="7"/>
  <c r="D7" i="7"/>
  <c r="D6" i="7"/>
  <c r="D4" i="7"/>
  <c r="D11" i="7"/>
  <c r="D17" i="6"/>
  <c r="D18" i="6"/>
  <c r="D19" i="6"/>
  <c r="D32" i="6"/>
  <c r="D31" i="6"/>
  <c r="D30" i="6"/>
  <c r="D29" i="6"/>
  <c r="D28" i="6"/>
  <c r="D27" i="6"/>
  <c r="D26" i="6"/>
  <c r="D25" i="6"/>
  <c r="D24" i="6"/>
  <c r="D22" i="6"/>
  <c r="D21" i="6"/>
  <c r="D20" i="6"/>
  <c r="D15" i="6"/>
  <c r="D11" i="6"/>
  <c r="D14" i="6"/>
  <c r="D13" i="6"/>
  <c r="C4" i="9"/>
  <c r="D3" i="7"/>
</calcChain>
</file>

<file path=xl/sharedStrings.xml><?xml version="1.0" encoding="utf-8"?>
<sst xmlns="http://schemas.openxmlformats.org/spreadsheetml/2006/main" count="314" uniqueCount="230">
  <si>
    <t>DATA CHECKS</t>
  </si>
  <si>
    <t>Alpine Union Elementary</t>
  </si>
  <si>
    <t>Bonsall Unified</t>
  </si>
  <si>
    <t>Borrego Springs Unified</t>
  </si>
  <si>
    <t>Cajon Valley Union</t>
  </si>
  <si>
    <t>Cardiff Elementary</t>
  </si>
  <si>
    <t>Carlsbad Unified</t>
  </si>
  <si>
    <t>Chula Vista Elementary</t>
  </si>
  <si>
    <t>Coronado Unified</t>
  </si>
  <si>
    <t>Dehesa Elementary</t>
  </si>
  <si>
    <t>Del Mar Union Elementary</t>
  </si>
  <si>
    <t>Encinitas Union Elementary</t>
  </si>
  <si>
    <t>Escondido Union</t>
  </si>
  <si>
    <t>Escondido Union High</t>
  </si>
  <si>
    <t>Fallbrook Union Elementary</t>
  </si>
  <si>
    <t>Fallbrook Union High</t>
  </si>
  <si>
    <t>Grossmont Union High</t>
  </si>
  <si>
    <t>Jamul-Dulzura Union Elementary</t>
  </si>
  <si>
    <t>Julian Union Elementary</t>
  </si>
  <si>
    <t>Julian Union High</t>
  </si>
  <si>
    <t>La Mesa-Spring Valley</t>
  </si>
  <si>
    <t>Lakeside Union Elementary</t>
  </si>
  <si>
    <t>Lemon Grove</t>
  </si>
  <si>
    <t>Mountain Empire Unified</t>
  </si>
  <si>
    <t>National Elementary</t>
  </si>
  <si>
    <t>Oceanside Unified</t>
  </si>
  <si>
    <t>Poway Unified</t>
  </si>
  <si>
    <t>Ramona City Unified</t>
  </si>
  <si>
    <t>Rancho Santa Fe Elementary</t>
  </si>
  <si>
    <t>Rich-Mar Union Elementary</t>
  </si>
  <si>
    <t>San Diego County Office of Education</t>
  </si>
  <si>
    <t>San Diego Unified</t>
  </si>
  <si>
    <t>San Dieguito Union High</t>
  </si>
  <si>
    <t>San Marcos Unified</t>
  </si>
  <si>
    <t>San Pasqual Union Elementary</t>
  </si>
  <si>
    <t>San Ysidro Elementary</t>
  </si>
  <si>
    <t>Santee</t>
  </si>
  <si>
    <t>SBC - High Tech High</t>
  </si>
  <si>
    <t>SBE - Audeo Charter II</t>
  </si>
  <si>
    <t>SBE - Baypoint Preparatory Academy San Diego</t>
  </si>
  <si>
    <t>SBE - College Preparatory Middle</t>
  </si>
  <si>
    <t>SBE - Grossmont Secondary</t>
  </si>
  <si>
    <t>SBE - Sweetwater Secondary</t>
  </si>
  <si>
    <t>SBE - Thrive Public</t>
  </si>
  <si>
    <t>SBE - Vista Springs Charter</t>
  </si>
  <si>
    <t>Solana Beach Elementary</t>
  </si>
  <si>
    <t>South Bay Union</t>
  </si>
  <si>
    <t>Spencer Valley Elementary</t>
  </si>
  <si>
    <t>Sweetwater Union High</t>
  </si>
  <si>
    <t>Vallecitos Elementary</t>
  </si>
  <si>
    <t>Valley Center-Pauma Unified</t>
  </si>
  <si>
    <t>Vista Unified</t>
  </si>
  <si>
    <t>Warner Unified</t>
  </si>
  <si>
    <t>School District</t>
  </si>
  <si>
    <t>School Year</t>
  </si>
  <si>
    <t>Description</t>
  </si>
  <si>
    <t>This is the number of students that did not submit a KOHA form, meaning the number of students that do not have documentation of neither an assessment nor a waiver. This is the number of nonresponse.</t>
  </si>
  <si>
    <t>2024-2025</t>
  </si>
  <si>
    <t>2025-2026</t>
  </si>
  <si>
    <t>2026-2027</t>
  </si>
  <si>
    <t>School Name</t>
  </si>
  <si>
    <t>Phone Number</t>
  </si>
  <si>
    <t>Email</t>
  </si>
  <si>
    <t>Item</t>
  </si>
  <si>
    <t>WAIVER OF ORAL HEALTH ASSESSMENT REQUIREMENT (Section 2 on waiver)</t>
  </si>
  <si>
    <t>ORAL HEALTH ASSESSMENT FORM (Sections 2 and 3 on form)</t>
  </si>
  <si>
    <t>Data Checks</t>
  </si>
  <si>
    <t>Comments</t>
  </si>
  <si>
    <t>NOTES</t>
  </si>
  <si>
    <r>
      <t xml:space="preserve">ON-SITE DENTAL SCREENING OPT OUT LETTER
</t>
    </r>
    <r>
      <rPr>
        <b/>
        <i/>
        <sz val="11"/>
        <color theme="1"/>
        <rFont val="Calibri"/>
        <family val="2"/>
        <scheme val="minor"/>
      </rPr>
      <t>(Only applicable if your school had on-site dental screenings using passive consent)</t>
    </r>
  </si>
  <si>
    <t>KINDERGARTEN ORAL HEALTH ASSESSMENT - SCHOOL DATA REPORTING</t>
  </si>
  <si>
    <t>Definition</t>
  </si>
  <si>
    <t>Definitions</t>
  </si>
  <si>
    <t>WAIVER OF ORAL HEALTH ASSESSMENT REQUIREMENT: Section 2</t>
  </si>
  <si>
    <t>ORAL HEALTH ASSESSMENT FORM: Sections 2 and 3</t>
  </si>
  <si>
    <t>From the collected Oral Health Assessment Forms, the total number of students who had an assessment marked "Yes" for Visible Decay Present</t>
  </si>
  <si>
    <t>From the collected Oral Health Assessment Forms, the total number of students who had an assessment marked "Yes" for Caries Experience</t>
  </si>
  <si>
    <t>From the collected Oral Health Assessment Forms, the total number of students who had an assessment marked "No obvious problem found" for Treatment Urgency</t>
  </si>
  <si>
    <t>From the collected Oral Health Assessment Forms, the total number of students who had an assessment marked "Early dental care recommended" for Treatment Urgency</t>
  </si>
  <si>
    <t>From the collected Oral Health Assessment Forms, the total number of students who had an assessment marked "Urgent care needed" for Treatment Urgency</t>
  </si>
  <si>
    <t>The number of students who submitted a signed waiver for the reason "I cannot find a dental office that will take my child’s dental insurance plan."</t>
  </si>
  <si>
    <t>The number of students who submitted a signed waiver for the reason "I cannot afford an assessment for my child."</t>
  </si>
  <si>
    <t>The number of students who submitted a signed waiver for the reason "I cannot find the time to get to a dentist."</t>
  </si>
  <si>
    <t>The number of students who submitted a signed waiver for the reason "I cannot get to a dentist easily."</t>
  </si>
  <si>
    <t>The number of students who submitted a signed waiver for the reason "I do not believe my child would benefit from an assessment."</t>
  </si>
  <si>
    <t>The number of students who submitted a signed waiver for "Other" reason.</t>
  </si>
  <si>
    <t># of first graders enrolled if first year in public school</t>
  </si>
  <si>
    <t># of students at the school eligible for the assessment</t>
  </si>
  <si>
    <r>
      <t xml:space="preserve"># of students who </t>
    </r>
    <r>
      <rPr>
        <b/>
        <sz val="11"/>
        <color theme="1"/>
        <rFont val="Calibri"/>
        <family val="2"/>
        <scheme val="minor"/>
      </rPr>
      <t>did not submit</t>
    </r>
    <r>
      <rPr>
        <sz val="11"/>
        <color theme="1"/>
        <rFont val="Calibri"/>
        <family val="2"/>
        <scheme val="minor"/>
      </rPr>
      <t xml:space="preserve"> either the oral health assessment form or a waiver</t>
    </r>
  </si>
  <si>
    <r>
      <t xml:space="preserve"># of students who submitted a </t>
    </r>
    <r>
      <rPr>
        <b/>
        <sz val="11"/>
        <color theme="1"/>
        <rFont val="Calibri"/>
        <family val="2"/>
        <scheme val="minor"/>
      </rPr>
      <t>completed Oral Health Assessment Form signed by a dental professional</t>
    </r>
  </si>
  <si>
    <r>
      <t xml:space="preserve"># of students who submitted a </t>
    </r>
    <r>
      <rPr>
        <b/>
        <sz val="11"/>
        <color theme="1"/>
        <rFont val="Calibri"/>
        <family val="2"/>
        <scheme val="minor"/>
      </rPr>
      <t>waiver signed by a parent/guardian</t>
    </r>
  </si>
  <si>
    <t># of waivers marked "Cannot find a dental office that will take my child's dental insurance plan"</t>
  </si>
  <si>
    <r>
      <t xml:space="preserve"># of forms marked "Yes" for </t>
    </r>
    <r>
      <rPr>
        <b/>
        <sz val="11"/>
        <color theme="1"/>
        <rFont val="Calibri"/>
        <family val="2"/>
        <scheme val="minor"/>
      </rPr>
      <t>untreated decay</t>
    </r>
  </si>
  <si>
    <t># of forms marked "No obvious problem"</t>
  </si>
  <si>
    <r>
      <t xml:space="preserve"># of forms marked "Yes" for </t>
    </r>
    <r>
      <rPr>
        <b/>
        <sz val="11"/>
        <color theme="1"/>
        <rFont val="Calibri"/>
        <family val="2"/>
        <scheme val="minor"/>
      </rPr>
      <t>caries experience</t>
    </r>
  </si>
  <si>
    <t># of forms marked "Early dental care recommended"</t>
  </si>
  <si>
    <t># of forms marked "Urgent care needed"</t>
  </si>
  <si>
    <t># of forms with dates for when parent was notified child had urgent dental care need</t>
  </si>
  <si>
    <t># of forms with dates for follow up appointment scheduled</t>
  </si>
  <si>
    <r>
      <t># of forms marked "</t>
    </r>
    <r>
      <rPr>
        <b/>
        <sz val="11"/>
        <color theme="1"/>
        <rFont val="Calibri"/>
        <family val="2"/>
        <scheme val="minor"/>
      </rPr>
      <t>Yes</t>
    </r>
    <r>
      <rPr>
        <sz val="11"/>
        <color theme="1"/>
        <rFont val="Calibri"/>
        <family val="2"/>
        <scheme val="minor"/>
      </rPr>
      <t>" for Child received needed treatment</t>
    </r>
  </si>
  <si>
    <r>
      <t># of forms marked "</t>
    </r>
    <r>
      <rPr>
        <b/>
        <sz val="11"/>
        <color theme="1"/>
        <rFont val="Calibri"/>
        <family val="2"/>
        <scheme val="minor"/>
      </rPr>
      <t>No</t>
    </r>
    <r>
      <rPr>
        <sz val="11"/>
        <color theme="1"/>
        <rFont val="Calibri"/>
        <family val="2"/>
        <scheme val="minor"/>
      </rPr>
      <t>" for Child received needed treatment</t>
    </r>
  </si>
  <si>
    <r>
      <t># of forms marked "</t>
    </r>
    <r>
      <rPr>
        <b/>
        <sz val="11"/>
        <color theme="1"/>
        <rFont val="Calibri"/>
        <family val="2"/>
        <scheme val="minor"/>
      </rPr>
      <t>I don't know</t>
    </r>
    <r>
      <rPr>
        <sz val="11"/>
        <color theme="1"/>
        <rFont val="Calibri"/>
        <family val="2"/>
        <scheme val="minor"/>
      </rPr>
      <t>" for Child received needed treatment</t>
    </r>
  </si>
  <si>
    <t># of waivers marked "I cannot get to a dentist easily"</t>
  </si>
  <si>
    <t># of waivers marked "I do not believe my child would benefit from an assessment"</t>
  </si>
  <si>
    <t># of waivers marked "Other"</t>
  </si>
  <si>
    <t># of waivers marked "I cannot find the time to get to a dentist"</t>
  </si>
  <si>
    <t># of waivers marked "I cannot afford a dental check-up for my child"</t>
  </si>
  <si>
    <t>Number of students who submitted a signed on-site dental screening opt out letter</t>
  </si>
  <si>
    <t># of signed on-site dental screening opt out letters</t>
  </si>
  <si>
    <r>
      <t xml:space="preserve">The number of students reported to have submitted a signed Waiver of Oral Health Assessment Requirement should equal the </t>
    </r>
    <r>
      <rPr>
        <b/>
        <sz val="11"/>
        <color theme="1"/>
        <rFont val="Calibri"/>
        <family val="2"/>
        <scheme val="minor"/>
      </rPr>
      <t>sum</t>
    </r>
    <r>
      <rPr>
        <sz val="11"/>
        <color theme="1"/>
        <rFont val="Calibri"/>
        <family val="2"/>
        <scheme val="minor"/>
      </rPr>
      <t xml:space="preserve"> of:
- the number of waivers marked "Cannot find a dental office that will take my child's dental insurance plan,"
- the number of waivers marked "I cannot afford a dental check-up for my child,"
- the number of waivers marked "I cannot find the time to get to a dentist,"
- the number of waivers marked "I cannot get to a dentist easily,"
- the number of waivers marked "I do not believe my child would benefit from an assessment," and
- the number of waivers marked "Other"
Please detail in the NOTES why there is a discrepancy.</t>
    </r>
  </si>
  <si>
    <t>2027-2028</t>
  </si>
  <si>
    <t>2028-2029</t>
  </si>
  <si>
    <t>Numbers</t>
  </si>
  <si>
    <t>School Data Entry completed by: Name</t>
  </si>
  <si>
    <t>This is the number of students that submitted proof of receiving an oral health assessment by submitting an Oral Health Assessment Form with Section 2 completed and signed by a dental professional.</t>
  </si>
  <si>
    <t>A</t>
  </si>
  <si>
    <t>B</t>
  </si>
  <si>
    <t>C</t>
  </si>
  <si>
    <t>D</t>
  </si>
  <si>
    <t>E</t>
  </si>
  <si>
    <t>F</t>
  </si>
  <si>
    <t>G</t>
  </si>
  <si>
    <t>H</t>
  </si>
  <si>
    <t>I</t>
  </si>
  <si>
    <t>J</t>
  </si>
  <si>
    <t>K</t>
  </si>
  <si>
    <t>L</t>
  </si>
  <si>
    <t>M</t>
  </si>
  <si>
    <t>N</t>
  </si>
  <si>
    <t>O</t>
  </si>
  <si>
    <t>P</t>
  </si>
  <si>
    <t>Q</t>
  </si>
  <si>
    <t>R</t>
  </si>
  <si>
    <t>S</t>
  </si>
  <si>
    <t>T</t>
  </si>
  <si>
    <t>U</t>
  </si>
  <si>
    <t>V</t>
  </si>
  <si>
    <t>W</t>
  </si>
  <si>
    <t>School Data Entry Item</t>
  </si>
  <si>
    <t>SCOHR Item</t>
  </si>
  <si>
    <t>Enter into SCOHR</t>
  </si>
  <si>
    <t>Oral Health Information</t>
  </si>
  <si>
    <t>The total number of students at the school eligible for the assessment.</t>
  </si>
  <si>
    <t>The total number of students presenting proof of an assessment.</t>
  </si>
  <si>
    <t>The total number of students that presented a waiver for unable to find dental office accepting dental insurance plan.</t>
  </si>
  <si>
    <t>The total number of students that presented a waiver for the purpose of financial burden.</t>
  </si>
  <si>
    <t>The total number of students that presented a waiver for unable to take time off or the dentist does not have convenient office hours.</t>
  </si>
  <si>
    <t>The total number of students that presented a waiver for lack of adequate transportation.</t>
  </si>
  <si>
    <t>The total number of students that presented a waiver for reasons of non-consent by parents.</t>
  </si>
  <si>
    <t>The total number of students that presented a waiver for other reasons not listed.</t>
  </si>
  <si>
    <t>The total number of students that did not return either proof of an assessment or a waiver to school.</t>
  </si>
  <si>
    <t>The total number of On-Site Dental Screenings Opt Out.</t>
  </si>
  <si>
    <t>The total number of students that were found to have untreated decay.</t>
  </si>
  <si>
    <t>The total number of students that were found to have had caries experience.</t>
  </si>
  <si>
    <t>The total number of parents notified that the student has an urgent dental care need.</t>
  </si>
  <si>
    <t>The total number of students with a follow-up appointment scheduled.</t>
  </si>
  <si>
    <t>Did the child receive needed treatment? 
The total number of Yes</t>
  </si>
  <si>
    <t>Did the child receive needed treatment? 
The total number of No</t>
  </si>
  <si>
    <t>Did the child receive needed treatment? 
The total number of I Don't Know</t>
  </si>
  <si>
    <t>Treatment Urgency
The total number of students with no obvious problem found.</t>
  </si>
  <si>
    <t>Treatment Urgency
The total number of students with early dental care recommended.</t>
  </si>
  <si>
    <t>Treatment Urgency
The total number of students with urgent care needed.</t>
  </si>
  <si>
    <t>SCOHR_1</t>
  </si>
  <si>
    <t>SCOHR_2</t>
  </si>
  <si>
    <t>SCOHR_3</t>
  </si>
  <si>
    <t>SCOHR_4</t>
  </si>
  <si>
    <t>SCOHR_5</t>
  </si>
  <si>
    <t>SCOHR_6</t>
  </si>
  <si>
    <t>SCOHR_7</t>
  </si>
  <si>
    <t>SCOHR_8</t>
  </si>
  <si>
    <t>SCOHR_9</t>
  </si>
  <si>
    <t>SCOHR_10</t>
  </si>
  <si>
    <t>SCOHR_11</t>
  </si>
  <si>
    <t>SCOHR_12</t>
  </si>
  <si>
    <t>SCOHR_13</t>
  </si>
  <si>
    <t>SCOHR_14</t>
  </si>
  <si>
    <t>SCOHR_15</t>
  </si>
  <si>
    <t>SCOHR_16</t>
  </si>
  <si>
    <t>SCOHR_17</t>
  </si>
  <si>
    <t>SCOHR_18</t>
  </si>
  <si>
    <t>SCOHR_19</t>
  </si>
  <si>
    <t>SCOHR_20</t>
  </si>
  <si>
    <t>SCHOOL</t>
  </si>
  <si>
    <t>NOTES_1</t>
  </si>
  <si>
    <t>NOTES_2</t>
  </si>
  <si>
    <t>NOTES_3</t>
  </si>
  <si>
    <t>NOTES_4</t>
  </si>
  <si>
    <t>Notes for discrepancies between the number of total eligible students and the sum of reported assessments, waivers, and nonresponse.</t>
  </si>
  <si>
    <t>Notes for discrepancies between the total number of waviers reported and the sum of the waiver reasons.</t>
  </si>
  <si>
    <t>Notes for the Oral Health Assessment sections 2 and 3</t>
  </si>
  <si>
    <t>Notes for the onsite Dental Screenig Opt Out Letter</t>
  </si>
  <si>
    <t>Please include in the NOTES if you received any assessments with:
- untreated decay marked 'Yes' but caries experience was marked 'No' or blank
- more than one treatment urgency option marked
- no treatment urgency option marked</t>
  </si>
  <si>
    <t>District Name</t>
  </si>
  <si>
    <t>DISTRICT</t>
  </si>
  <si>
    <t># of students who submitted a completed Oral Health Assessment Form signed by a dental professional</t>
  </si>
  <si>
    <t># of students who did not submit either the oral health assessment form or a waiver</t>
  </si>
  <si>
    <t># of forms marked "Yes" for untreated decay</t>
  </si>
  <si>
    <t># of forms marked "Yes" for caries experience</t>
  </si>
  <si>
    <t>Treatment Urgency
# of forms marked "No obvious problem"</t>
  </si>
  <si>
    <t>Treatment Urgency
# of forms marked "Early dental care recommended"</t>
  </si>
  <si>
    <t>Treatment Urgency
# of forms marked "Urgent care needed"</t>
  </si>
  <si>
    <t># of forms marked "Yes" for Child received needed treatment</t>
  </si>
  <si>
    <t># of forms marked "No" for Child received needed treatment</t>
  </si>
  <si>
    <t># of forms marked "I don't know" for Child received needed treatment</t>
  </si>
  <si>
    <t>This is the number of students that submitted a Waiver of Oral Health Assessment Requirement form with Section 2 completed and signed by their parent or guardian. This number should equal the sum of the numbers entered for items G-L.</t>
  </si>
  <si>
    <t>The table below autopopulates based on the School Data Entry tab.
To enter your school data directly into the System for California Oral Health Reporting (SCOHR), please log in at https://ab1433.org/home/overview.
After logging in, go to the 'Date Input' menu and select 'Data Input Form.'
Search for and select your school and click on the pencil icon under 'Actions' to access the Quick Input Form.
Enter the numbers below and click 'Submit.'</t>
  </si>
  <si>
    <t>X</t>
  </si>
  <si>
    <t># of TK enrolled</t>
  </si>
  <si>
    <t># of Kindergarteners enrolled if first year in public school</t>
  </si>
  <si>
    <t>A-G</t>
  </si>
  <si>
    <t>Please check this section for discrepancies. The sum of numbers entered for items E-G should equal the number in item D. If possible, please share in the section NOTES why this is not the case</t>
  </si>
  <si>
    <r>
      <t xml:space="preserve">The number of students eligible for the assessment (TK + first year Kindergarteners + first year first graders) should equal the </t>
    </r>
    <r>
      <rPr>
        <b/>
        <sz val="11"/>
        <color theme="1"/>
        <rFont val="Calibri"/>
        <family val="2"/>
        <scheme val="minor"/>
      </rPr>
      <t>sum</t>
    </r>
    <r>
      <rPr>
        <sz val="11"/>
        <color theme="1"/>
        <rFont val="Calibri"/>
        <family val="2"/>
        <scheme val="minor"/>
      </rPr>
      <t xml:space="preserve"> of:
- the number of students that did not submit either the assessment or waiver (nonresponse);
- the number of students that submitted a signed Oral Health Assessment Form; and 
- the number of students that submitted a signed Waiver of Oral Health Assessment Requirement
Please detail in the NOTES why there is a discrepancy.</t>
    </r>
  </si>
  <si>
    <t>H-L</t>
  </si>
  <si>
    <t>The sum of numbers entered for items H-L should equal the number entered for item G</t>
  </si>
  <si>
    <t>From the collected Oral Health Assessment Forms, the total forms with a date listed for when the parent/guardian was notified that the child has an urgent dental care need. If child is assessed at a dental office, this would be completed by the dental professional that conducted the oral health assessment and signed the form.</t>
  </si>
  <si>
    <t>From the collected Oral Health Assessment Forms, the total forms marked "Yes" for Child received needed treatment. This would be completed by:
a) the dental professional if child received treatment before the form was submitted to the school, OR
b) the school if the school has capacity to follow up with the parent/guardian and they indicate their child received treatment</t>
  </si>
  <si>
    <t>From the collected Oral Health Assessment Forms, the total forms with a date listed for the child's follow up appointment. This would be completed by:
a) the dental professional if follow up appointment was scheduled for child before form was submitted to the school, OR
b) the school if the school has capacity to follow up with the parent/guardian and they indicate their child has a follow up appointment</t>
  </si>
  <si>
    <t>From the collected Oral Health Assessment Forms, the total forms marked "No" for Child received needed treatment. This would be completed by the school if the school has capacity to follow up with the parent/guardian and they indicate their child has not received treatment</t>
  </si>
  <si>
    <t>From the collected Oral Health Assessment Forms, the total forms marked "No" for Child received needed treatment. This would be completed by the school if the school does not have capacity to follow up with the parent/guardian.</t>
  </si>
  <si>
    <t># of forms with dates for when parent/guardian was notified child had urgent dental care need</t>
  </si>
  <si>
    <t>This number autopopulates based on response to items A-C</t>
  </si>
  <si>
    <t>Include Transitional Kindergarten (TK) starting school year 2025-2026.</t>
  </si>
  <si>
    <t>This is the total number students entering their first year in public school reported. This number will autopopulate based on responses to items A-C. This number should equal the sum of the numbers entered for items E-G.</t>
  </si>
  <si>
    <t>TK_enroll</t>
  </si>
  <si>
    <t>K_firstyear</t>
  </si>
  <si>
    <t>G1_firstyear</t>
  </si>
  <si>
    <t xml:space="preserve">The table below autopopulates based on the School Data Entry tab. If you do not submit your school's KOHA data into SCOHR, please submit this entire workbook in excel format (.xlsx) to your district by July 1st.
</t>
  </si>
  <si>
    <r>
      <t xml:space="preserve">This tool is for schools to report data to their school district. Schools may also choose to report data into the System for California Oral Health Reporting (SCOHR).
</t>
    </r>
    <r>
      <rPr>
        <b/>
        <sz val="11"/>
        <color theme="1"/>
        <rFont val="Calibri"/>
        <family val="2"/>
        <scheme val="minor"/>
      </rPr>
      <t xml:space="preserve">ENTER YOUR SCHOOL'S DATA IN THE SCHOOL DATA ENTRY TAB.
</t>
    </r>
    <r>
      <rPr>
        <sz val="11"/>
        <color theme="1"/>
        <rFont val="Calibri"/>
        <family val="2"/>
        <scheme val="minor"/>
      </rPr>
      <t xml:space="preserve">Enter your school's and contact information in cells D2-D7. Enter your school's KOHA data in cells C9-C35.
</t>
    </r>
    <r>
      <rPr>
        <b/>
        <sz val="11"/>
        <color theme="1"/>
        <rFont val="Calibri"/>
        <family val="2"/>
        <scheme val="minor"/>
      </rPr>
      <t>Include TK starting school year 2025-2026</t>
    </r>
    <r>
      <rPr>
        <sz val="11"/>
        <color theme="1"/>
        <rFont val="Calibri"/>
        <family val="2"/>
        <scheme val="minor"/>
      </rPr>
      <t xml:space="preserve">. Check the Comments in D column and the Data Checks in column E for any discrepancies. Note any discrepancies or other comments about the data in the Notes in column F. The Definitions tab is for reference.
</t>
    </r>
    <r>
      <rPr>
        <b/>
        <sz val="11"/>
        <color theme="1"/>
        <rFont val="Calibri"/>
        <family val="2"/>
        <scheme val="minor"/>
      </rPr>
      <t xml:space="preserve">
OPTION 1: TO ENTER YOUR SCHOOL'S DATA INTO SCOHR:</t>
    </r>
    <r>
      <rPr>
        <sz val="11"/>
        <color theme="1"/>
        <rFont val="Calibri"/>
        <family val="2"/>
        <scheme val="minor"/>
      </rPr>
      <t xml:space="preserve">
To enter your school's data directly into the System for California Oral Health Reporting (SCOHR), please log in at https://ab1433.org/home/overview.
After logging in, go to the 'Date Input' menu and select 'Data Input Form.'
Search for and select your school and click on the pencil icon under 'Actions' to access the Quick Input Form.
Enter the numbers below and click 'Submit.'
The tab 'Option 1- Direct to SCOHR' autopopulates based on the School Data Entry tab and can be referenced to enter data into SCOHR's Data Input Form. 
For questions about the KOHA School Data Entry Tool (updated 2024), please contact the Local Oral Health Program.
For questions about SCOHR, please contact scohr@sjcoe.net or call (866) 762-9170.
</t>
    </r>
    <r>
      <rPr>
        <b/>
        <sz val="11"/>
        <color theme="1"/>
        <rFont val="Calibri"/>
        <family val="2"/>
        <scheme val="minor"/>
      </rPr>
      <t xml:space="preserve">OPTION 2: TO SUBMIT YOUR SCHOOL'S DATA TO YOUR SCHOOL DISTRICT:
</t>
    </r>
    <r>
      <rPr>
        <sz val="11"/>
        <color theme="1"/>
        <rFont val="Calibri"/>
        <family val="2"/>
        <scheme val="minor"/>
      </rPr>
      <t xml:space="preserve">Once you have reviewed the data entered in the School Data Entry tab, addressed discrepancies, and added any needed notes, </t>
    </r>
    <r>
      <rPr>
        <b/>
        <sz val="11"/>
        <color theme="1"/>
        <rFont val="Calibri"/>
        <family val="2"/>
        <scheme val="minor"/>
      </rPr>
      <t>please send this excel workbook as an excel file to your school district</t>
    </r>
    <r>
      <rPr>
        <sz val="11"/>
        <color theme="1"/>
        <rFont val="Calibri"/>
        <family val="2"/>
        <scheme val="minor"/>
      </rPr>
      <t>. The 'Option 2 - Submit to District' tab autopopulates based on the School Data Entry tab.
For questions about the KOHA School Data Entry Tool (updated 2024), please contact the Local Oral Health Program.</t>
    </r>
  </si>
  <si>
    <t># of students who submitted a waiver signed by a parent/guardian</t>
  </si>
  <si>
    <t>Rep_waivers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</si>
</sst>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1"/>
      <color rgb="FFFA7D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sz val="8"/>
      <name val="Calibri"/>
      <family val="2"/>
      <scheme val="minor"/>
    </font>
    <font>
      <u/>
      <sz val="11"/>
      <color theme="10"/>
      <name val="Calibri"/>
      <family val="2"/>
      <scheme val="minor"/>
    </font>
    <font>
      <sz val="8"/>
      <color theme="1"/>
      <name val="Calibri"/>
      <family val="2"/>
      <scheme val="minor"/>
    </font>
    <font>
      <b/>
      <sz val="12"/>
      <color theme="1"/>
      <name val="Calibri"/>
      <family val="2"/>
      <scheme val="minor"/>
    </font>
    <font>
      <b/>
      <sz val="11"/>
      <color theme="0"/>
      <name val="Calibri"/>
      <family val="2"/>
      <scheme val="minor"/>
    </font>
    <font>
      <b/>
      <sz val="10"/>
      <color theme="0"/>
      <name val="Calibri"/>
      <family val="2"/>
      <scheme val="minor"/>
    </font>
  </fonts>
  <fills count="16">
    <fill>
      <patternFill patternType="none"/>
    </fill>
    <fill>
      <patternFill patternType="gray125"/>
    </fill>
    <fill>
      <patternFill patternType="solid">
        <fgColor rgb="FFF2F2F2"/>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CDFFE6"/>
        <bgColor indexed="64"/>
      </patternFill>
    </fill>
    <fill>
      <patternFill patternType="solid">
        <fgColor rgb="FFFFD1E8"/>
        <bgColor indexed="64"/>
      </patternFill>
    </fill>
    <fill>
      <patternFill patternType="solid">
        <fgColor rgb="FFC1EA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bgColor theme="6"/>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6" tint="-0.249977111117893"/>
      </left>
      <right style="thin">
        <color theme="6" tint="-0.249977111117893"/>
      </right>
      <top style="thin">
        <color theme="6" tint="-0.249977111117893"/>
      </top>
      <bottom style="thin">
        <color theme="6" tint="-0.249977111117893"/>
      </bottom>
      <diagonal/>
    </border>
    <border>
      <left/>
      <right style="thin">
        <color theme="6" tint="-0.249977111117893"/>
      </right>
      <top style="thin">
        <color theme="6" tint="-0.249977111117893"/>
      </top>
      <bottom style="thin">
        <color theme="6" tint="-0.249977111117893"/>
      </bottom>
      <diagonal/>
    </border>
    <border>
      <left style="thin">
        <color theme="6" tint="-0.249977111117893"/>
      </left>
      <right/>
      <top/>
      <bottom/>
      <diagonal/>
    </border>
    <border>
      <left/>
      <right style="thin">
        <color theme="6" tint="-0.249977111117893"/>
      </right>
      <top/>
      <bottom/>
      <diagonal/>
    </border>
    <border>
      <left/>
      <right style="thin">
        <color theme="6" tint="-0.249977111117893"/>
      </right>
      <top/>
      <bottom style="thin">
        <color theme="6" tint="-0.249977111117893"/>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6" tint="-0.249977111117893"/>
      </left>
      <right/>
      <top style="thin">
        <color theme="6" tint="-0.249977111117893"/>
      </top>
      <bottom/>
      <diagonal/>
    </border>
    <border>
      <left/>
      <right style="thin">
        <color theme="6" tint="-0.249977111117893"/>
      </right>
      <top style="thin">
        <color theme="6" tint="-0.249977111117893"/>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6" tint="-0.249977111117893"/>
      </left>
      <right style="thin">
        <color theme="6" tint="-0.249977111117893"/>
      </right>
      <top style="thin">
        <color theme="6" tint="-0.249977111117893"/>
      </top>
      <bottom/>
      <diagonal/>
    </border>
    <border>
      <left style="thin">
        <color indexed="64"/>
      </left>
      <right/>
      <top/>
      <bottom/>
      <diagonal/>
    </border>
    <border>
      <left style="thin">
        <color indexed="64"/>
      </left>
      <right style="thin">
        <color indexed="64"/>
      </right>
      <top/>
      <bottom/>
      <diagonal/>
    </border>
    <border>
      <left style="thin">
        <color theme="6" tint="-0.499984740745262"/>
      </left>
      <right style="thin">
        <color theme="6" tint="-0.499984740745262"/>
      </right>
      <top/>
      <bottom/>
      <diagonal/>
    </border>
    <border>
      <left style="thin">
        <color theme="6" tint="-0.499984740745262"/>
      </left>
      <right/>
      <top/>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s>
  <cellStyleXfs count="3">
    <xf numFmtId="0" fontId="0" fillId="0" borderId="0"/>
    <xf numFmtId="0" fontId="2" fillId="2" borderId="1" applyNumberFormat="0" applyAlignment="0" applyProtection="0"/>
    <xf numFmtId="0" fontId="8" fillId="0" borderId="0" applyNumberFormat="0" applyFill="0" applyBorder="0" applyAlignment="0" applyProtection="0"/>
  </cellStyleXfs>
  <cellXfs count="121">
    <xf numFmtId="0" fontId="0" fillId="0" borderId="0" xfId="0"/>
    <xf numFmtId="0" fontId="1" fillId="0" borderId="0" xfId="0" applyFont="1"/>
    <xf numFmtId="0" fontId="0" fillId="0" borderId="0" xfId="0" applyAlignment="1">
      <alignment wrapText="1"/>
    </xf>
    <xf numFmtId="0" fontId="0" fillId="0" borderId="2" xfId="0" applyBorder="1"/>
    <xf numFmtId="0" fontId="0" fillId="0" borderId="2" xfId="0" applyBorder="1" applyAlignment="1">
      <alignment wrapText="1"/>
    </xf>
    <xf numFmtId="0" fontId="0" fillId="0" borderId="3" xfId="0" applyBorder="1"/>
    <xf numFmtId="49" fontId="3" fillId="6" borderId="9" xfId="0" applyNumberFormat="1" applyFont="1" applyFill="1" applyBorder="1" applyAlignment="1">
      <alignment horizontal="center" vertical="center"/>
    </xf>
    <xf numFmtId="49" fontId="3" fillId="6" borderId="9" xfId="0" applyNumberFormat="1" applyFont="1" applyFill="1" applyBorder="1" applyAlignment="1">
      <alignment horizontal="center" vertical="center" wrapText="1"/>
    </xf>
    <xf numFmtId="49" fontId="0" fillId="4" borderId="9" xfId="0" applyNumberFormat="1" applyFill="1" applyBorder="1" applyAlignment="1">
      <alignment horizontal="center" vertical="center"/>
    </xf>
    <xf numFmtId="49" fontId="0" fillId="4" borderId="9" xfId="0" applyNumberFormat="1" applyFill="1" applyBorder="1" applyAlignment="1">
      <alignment vertical="center" wrapText="1"/>
    </xf>
    <xf numFmtId="49" fontId="0" fillId="4" borderId="4" xfId="0" applyNumberFormat="1" applyFill="1" applyBorder="1" applyAlignment="1">
      <alignment wrapText="1"/>
    </xf>
    <xf numFmtId="49" fontId="0" fillId="4" borderId="9" xfId="0" applyNumberFormat="1" applyFill="1" applyBorder="1" applyAlignment="1">
      <alignment horizontal="center" vertical="center" wrapText="1"/>
    </xf>
    <xf numFmtId="49" fontId="0" fillId="3" borderId="9" xfId="0" applyNumberFormat="1" applyFill="1" applyBorder="1" applyAlignment="1">
      <alignment horizontal="center" vertical="center"/>
    </xf>
    <xf numFmtId="49" fontId="0" fillId="3" borderId="9" xfId="0" applyNumberFormat="1" applyFill="1" applyBorder="1" applyAlignment="1">
      <alignment vertical="center" wrapText="1"/>
    </xf>
    <xf numFmtId="0" fontId="0" fillId="3" borderId="9" xfId="0" applyFill="1" applyBorder="1" applyAlignment="1">
      <alignment vertical="center" wrapText="1"/>
    </xf>
    <xf numFmtId="0" fontId="0" fillId="10" borderId="15" xfId="0" applyFill="1" applyBorder="1" applyAlignment="1">
      <alignment horizontal="center"/>
    </xf>
    <xf numFmtId="0" fontId="0" fillId="12" borderId="15" xfId="0" applyFill="1" applyBorder="1" applyAlignment="1">
      <alignment horizontal="center" wrapText="1"/>
    </xf>
    <xf numFmtId="0" fontId="0" fillId="13" borderId="15" xfId="0" applyFill="1" applyBorder="1" applyAlignment="1">
      <alignment horizontal="center"/>
    </xf>
    <xf numFmtId="0" fontId="0" fillId="11" borderId="15" xfId="0" applyFill="1" applyBorder="1" applyAlignment="1">
      <alignment horizontal="center"/>
    </xf>
    <xf numFmtId="0" fontId="0" fillId="14" borderId="15" xfId="0" applyFill="1" applyBorder="1" applyAlignment="1">
      <alignment horizontal="center" vertical="center"/>
    </xf>
    <xf numFmtId="0" fontId="0" fillId="14" borderId="15" xfId="0" applyFill="1" applyBorder="1" applyAlignment="1">
      <alignment horizontal="center"/>
    </xf>
    <xf numFmtId="0" fontId="0" fillId="14" borderId="16" xfId="0" applyFill="1" applyBorder="1" applyAlignment="1">
      <alignment horizontal="center" vertical="center"/>
    </xf>
    <xf numFmtId="0" fontId="0" fillId="14" borderId="16" xfId="0" applyFill="1" applyBorder="1" applyAlignment="1">
      <alignment horizontal="center"/>
    </xf>
    <xf numFmtId="0" fontId="0" fillId="11" borderId="16" xfId="0" applyFill="1" applyBorder="1" applyAlignment="1">
      <alignment horizontal="center"/>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0" fillId="13" borderId="21" xfId="0" applyFill="1" applyBorder="1" applyAlignment="1">
      <alignment horizontal="center"/>
    </xf>
    <xf numFmtId="0" fontId="9" fillId="0" borderId="0" xfId="0" applyFont="1"/>
    <xf numFmtId="0" fontId="9" fillId="14" borderId="15"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2" borderId="15"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9" fillId="14" borderId="15" xfId="0" applyFont="1" applyFill="1" applyBorder="1" applyAlignment="1">
      <alignment horizontal="center" vertical="center"/>
    </xf>
    <xf numFmtId="0" fontId="11" fillId="15" borderId="24" xfId="0" applyFont="1" applyFill="1" applyBorder="1"/>
    <xf numFmtId="0" fontId="12" fillId="15" borderId="24" xfId="0" applyFont="1" applyFill="1" applyBorder="1" applyAlignment="1">
      <alignment horizontal="center" vertical="center"/>
    </xf>
    <xf numFmtId="0" fontId="12" fillId="15" borderId="25" xfId="0" applyFont="1" applyFill="1" applyBorder="1" applyAlignment="1">
      <alignment horizontal="center" vertical="center"/>
    </xf>
    <xf numFmtId="49" fontId="1" fillId="0" borderId="5"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14" xfId="0" applyNumberFormat="1" applyFont="1" applyBorder="1" applyAlignment="1" applyProtection="1">
      <alignment horizontal="left" vertical="center" wrapText="1"/>
      <protection locked="0"/>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pplyAlignment="1">
      <alignment vertical="center" wrapText="1"/>
    </xf>
    <xf numFmtId="0" fontId="0" fillId="0" borderId="30" xfId="0" applyBorder="1" applyAlignment="1" applyProtection="1">
      <alignment wrapText="1"/>
      <protection locked="0"/>
    </xf>
    <xf numFmtId="0" fontId="3" fillId="6" borderId="30" xfId="0" applyFont="1" applyFill="1" applyBorder="1" applyAlignment="1">
      <alignment horizontal="center" vertical="center"/>
    </xf>
    <xf numFmtId="0" fontId="0" fillId="4" borderId="30" xfId="0" applyFill="1" applyBorder="1" applyAlignment="1">
      <alignment horizontal="left" vertical="center" wrapText="1"/>
    </xf>
    <xf numFmtId="0" fontId="0" fillId="4" borderId="30" xfId="0" applyFill="1" applyBorder="1"/>
    <xf numFmtId="0" fontId="0" fillId="4" borderId="30" xfId="0" applyFill="1" applyBorder="1" applyAlignment="1">
      <alignment horizontal="center"/>
    </xf>
    <xf numFmtId="0" fontId="2" fillId="2" borderId="30" xfId="1" applyBorder="1" applyAlignment="1">
      <alignment wrapText="1"/>
    </xf>
    <xf numFmtId="0" fontId="0" fillId="4" borderId="30" xfId="0" applyFill="1" applyBorder="1" applyAlignment="1">
      <alignment horizontal="left" vertical="center"/>
    </xf>
    <xf numFmtId="0" fontId="0" fillId="4" borderId="30" xfId="0" applyFill="1" applyBorder="1" applyAlignment="1">
      <alignment wrapText="1"/>
    </xf>
    <xf numFmtId="0" fontId="0" fillId="9" borderId="30" xfId="0" applyFill="1" applyBorder="1"/>
    <xf numFmtId="0" fontId="4" fillId="9" borderId="30" xfId="0" applyFont="1" applyFill="1" applyBorder="1" applyAlignment="1">
      <alignment wrapText="1"/>
    </xf>
    <xf numFmtId="0" fontId="0" fillId="9" borderId="30" xfId="0" applyFill="1" applyBorder="1" applyAlignment="1">
      <alignment vertical="center" wrapText="1"/>
    </xf>
    <xf numFmtId="0" fontId="0" fillId="9" borderId="30" xfId="0" applyFill="1" applyBorder="1" applyAlignment="1" applyProtection="1">
      <alignment vertical="top" wrapText="1"/>
      <protection locked="0"/>
    </xf>
    <xf numFmtId="0" fontId="0" fillId="10" borderId="30" xfId="0" applyFill="1" applyBorder="1" applyAlignment="1">
      <alignment horizontal="center"/>
    </xf>
    <xf numFmtId="0" fontId="0" fillId="10" borderId="30" xfId="0" applyFill="1" applyBorder="1" applyAlignment="1">
      <alignment vertical="center" wrapText="1"/>
    </xf>
    <xf numFmtId="0" fontId="0" fillId="9" borderId="30" xfId="0" applyFill="1" applyBorder="1" applyProtection="1">
      <protection locked="0"/>
    </xf>
    <xf numFmtId="0" fontId="0" fillId="12" borderId="30" xfId="0" applyFill="1" applyBorder="1" applyAlignment="1">
      <alignment horizontal="center" wrapText="1"/>
    </xf>
    <xf numFmtId="0" fontId="0" fillId="12" borderId="30" xfId="0" applyFill="1" applyBorder="1" applyAlignment="1">
      <alignment vertical="center" wrapText="1"/>
    </xf>
    <xf numFmtId="0" fontId="0" fillId="13" borderId="30" xfId="0" applyFill="1" applyBorder="1" applyAlignment="1">
      <alignment horizontal="center"/>
    </xf>
    <xf numFmtId="0" fontId="0" fillId="13" borderId="30" xfId="0" applyFill="1" applyBorder="1" applyAlignment="1">
      <alignment vertical="center" wrapText="1"/>
    </xf>
    <xf numFmtId="0" fontId="0" fillId="9" borderId="30" xfId="0" applyFill="1" applyBorder="1" applyAlignment="1">
      <alignment wrapText="1"/>
    </xf>
    <xf numFmtId="0" fontId="0" fillId="11" borderId="30" xfId="0" applyFill="1" applyBorder="1" applyAlignment="1">
      <alignment horizontal="center"/>
    </xf>
    <xf numFmtId="0" fontId="0" fillId="11" borderId="30" xfId="0" applyFill="1" applyBorder="1" applyAlignment="1">
      <alignment vertical="center"/>
    </xf>
    <xf numFmtId="0" fontId="0" fillId="7" borderId="30" xfId="0" applyFill="1" applyBorder="1"/>
    <xf numFmtId="0" fontId="0" fillId="0" borderId="30" xfId="0" applyBorder="1" applyProtection="1">
      <protection locked="0"/>
    </xf>
    <xf numFmtId="0" fontId="0" fillId="12" borderId="30" xfId="0" applyFill="1" applyBorder="1" applyAlignment="1">
      <alignment horizontal="center" vertical="center" wrapText="1"/>
    </xf>
    <xf numFmtId="0" fontId="0" fillId="14" borderId="17" xfId="0" applyFill="1" applyBorder="1" applyAlignment="1">
      <alignment vertical="center" wrapText="1"/>
    </xf>
    <xf numFmtId="0" fontId="0" fillId="14" borderId="17" xfId="0" applyFill="1" applyBorder="1" applyAlignment="1">
      <alignment wrapText="1"/>
    </xf>
    <xf numFmtId="0" fontId="0" fillId="10" borderId="17" xfId="0" applyFill="1" applyBorder="1" applyAlignment="1">
      <alignment vertical="center" wrapText="1"/>
    </xf>
    <xf numFmtId="0" fontId="0" fillId="11" borderId="17" xfId="0" applyFill="1" applyBorder="1" applyAlignment="1">
      <alignment vertical="center"/>
    </xf>
    <xf numFmtId="0" fontId="0" fillId="12" borderId="17" xfId="0" applyFill="1" applyBorder="1" applyAlignment="1">
      <alignment vertical="center" wrapText="1"/>
    </xf>
    <xf numFmtId="0" fontId="0" fillId="13" borderId="17" xfId="0" applyFill="1" applyBorder="1" applyAlignment="1">
      <alignment vertical="center" wrapText="1"/>
    </xf>
    <xf numFmtId="0" fontId="2" fillId="2" borderId="17" xfId="1" applyBorder="1"/>
    <xf numFmtId="0" fontId="0" fillId="10" borderId="31" xfId="0" applyFill="1" applyBorder="1" applyAlignment="1">
      <alignment horizontal="center"/>
    </xf>
    <xf numFmtId="0" fontId="0" fillId="12" borderId="31" xfId="0" applyFill="1" applyBorder="1" applyAlignment="1">
      <alignment horizontal="center" wrapText="1"/>
    </xf>
    <xf numFmtId="0" fontId="0" fillId="12" borderId="31" xfId="0" applyFill="1" applyBorder="1" applyAlignment="1">
      <alignment horizontal="center" vertical="center" wrapText="1"/>
    </xf>
    <xf numFmtId="0" fontId="0" fillId="13" borderId="31" xfId="0" applyFill="1" applyBorder="1" applyAlignment="1">
      <alignment horizontal="center"/>
    </xf>
    <xf numFmtId="0" fontId="0" fillId="13" borderId="32" xfId="0" applyFill="1" applyBorder="1" applyAlignment="1">
      <alignment horizontal="center"/>
    </xf>
    <xf numFmtId="0" fontId="0" fillId="13" borderId="22" xfId="0" applyFill="1" applyBorder="1" applyAlignment="1">
      <alignment vertical="center" wrapText="1"/>
    </xf>
    <xf numFmtId="0" fontId="2" fillId="2" borderId="22" xfId="1" applyBorder="1"/>
    <xf numFmtId="49" fontId="0" fillId="4" borderId="9" xfId="0" applyNumberFormat="1" applyFill="1" applyBorder="1" applyAlignment="1">
      <alignment horizontal="left" vertical="center" wrapText="1"/>
    </xf>
    <xf numFmtId="49" fontId="0" fillId="4" borderId="9" xfId="0" applyNumberFormat="1" applyFill="1" applyBorder="1" applyAlignment="1">
      <alignment wrapText="1"/>
    </xf>
    <xf numFmtId="0" fontId="0" fillId="4" borderId="9" xfId="0" applyFill="1" applyBorder="1" applyAlignment="1">
      <alignment wrapText="1"/>
    </xf>
    <xf numFmtId="0" fontId="4" fillId="3" borderId="30" xfId="0" applyFont="1" applyFill="1" applyBorder="1" applyAlignment="1">
      <alignment wrapText="1"/>
    </xf>
    <xf numFmtId="49" fontId="4" fillId="4" borderId="9" xfId="0" applyNumberFormat="1" applyFont="1" applyFill="1" applyBorder="1" applyAlignment="1">
      <alignment horizontal="left" vertical="center" wrapText="1"/>
    </xf>
    <xf numFmtId="0" fontId="9" fillId="4" borderId="30" xfId="0" applyFont="1" applyFill="1" applyBorder="1" applyAlignment="1">
      <alignment vertical="center" wrapText="1"/>
    </xf>
    <xf numFmtId="49" fontId="9" fillId="4" borderId="9" xfId="0" applyNumberFormat="1" applyFont="1" applyFill="1" applyBorder="1" applyAlignment="1">
      <alignment vertical="center" wrapText="1"/>
    </xf>
    <xf numFmtId="49" fontId="0" fillId="0" borderId="15" xfId="0" applyNumberFormat="1" applyBorder="1"/>
    <xf numFmtId="0" fontId="0" fillId="0" borderId="15" xfId="0" applyBorder="1"/>
    <xf numFmtId="0" fontId="0" fillId="0" borderId="0" xfId="0" applyAlignment="1">
      <alignment horizontal="left" vertical="top" wrapText="1"/>
    </xf>
    <xf numFmtId="0" fontId="4" fillId="9" borderId="30" xfId="0" applyFont="1" applyFill="1" applyBorder="1" applyAlignment="1">
      <alignment horizontal="center" vertical="center" wrapText="1"/>
    </xf>
    <xf numFmtId="0" fontId="0" fillId="0" borderId="30" xfId="0" applyBorder="1" applyAlignment="1" applyProtection="1">
      <alignment horizontal="left" vertical="top" wrapText="1"/>
      <protection locked="0"/>
    </xf>
    <xf numFmtId="0" fontId="0" fillId="4" borderId="30" xfId="0" applyFill="1" applyBorder="1" applyAlignment="1">
      <alignment horizontal="left" vertical="center" wrapText="1"/>
    </xf>
    <xf numFmtId="0" fontId="0" fillId="3" borderId="30" xfId="0" applyFill="1" applyBorder="1" applyAlignment="1">
      <alignment horizontal="left" vertical="center" wrapText="1"/>
    </xf>
    <xf numFmtId="0" fontId="0" fillId="3" borderId="30" xfId="0" applyFill="1" applyBorder="1" applyAlignment="1">
      <alignment horizontal="left" vertical="center"/>
    </xf>
    <xf numFmtId="0" fontId="6" fillId="9" borderId="23" xfId="0" applyFont="1" applyFill="1" applyBorder="1" applyAlignment="1">
      <alignment horizontal="center"/>
    </xf>
    <xf numFmtId="0" fontId="6" fillId="9" borderId="4" xfId="0" applyFont="1" applyFill="1" applyBorder="1" applyAlignment="1">
      <alignment horizontal="center"/>
    </xf>
    <xf numFmtId="0" fontId="4" fillId="4" borderId="15" xfId="0" applyFont="1" applyFill="1" applyBorder="1" applyAlignment="1">
      <alignment horizontal="right" wrapText="1"/>
    </xf>
    <xf numFmtId="0" fontId="4" fillId="9" borderId="30" xfId="0" applyFont="1" applyFill="1" applyBorder="1" applyAlignment="1">
      <alignment horizontal="center" vertical="center"/>
    </xf>
    <xf numFmtId="0" fontId="6" fillId="8" borderId="13" xfId="0" applyFont="1" applyFill="1" applyBorder="1" applyAlignment="1">
      <alignment horizontal="center"/>
    </xf>
    <xf numFmtId="0" fontId="6" fillId="8" borderId="14" xfId="0" applyFont="1" applyFill="1" applyBorder="1" applyAlignment="1">
      <alignment horizontal="center"/>
    </xf>
    <xf numFmtId="0" fontId="6" fillId="8" borderId="6" xfId="0" applyFont="1" applyFill="1" applyBorder="1" applyAlignment="1">
      <alignment horizontal="center"/>
    </xf>
    <xf numFmtId="0" fontId="6" fillId="8" borderId="7" xfId="0" applyFont="1" applyFill="1" applyBorder="1" applyAlignment="1">
      <alignment horizontal="center"/>
    </xf>
    <xf numFmtId="49" fontId="4" fillId="5" borderId="10" xfId="0" applyNumberFormat="1" applyFont="1" applyFill="1" applyBorder="1" applyAlignment="1">
      <alignment horizontal="center" vertical="center" wrapText="1"/>
    </xf>
    <xf numFmtId="49" fontId="4" fillId="5" borderId="11" xfId="0" applyNumberFormat="1" applyFont="1" applyFill="1" applyBorder="1" applyAlignment="1">
      <alignment horizontal="center" vertical="center" wrapText="1"/>
    </xf>
    <xf numFmtId="49" fontId="4" fillId="5" borderId="12" xfId="0" applyNumberFormat="1" applyFont="1" applyFill="1" applyBorder="1" applyAlignment="1">
      <alignment horizontal="center" vertical="center" wrapText="1"/>
    </xf>
    <xf numFmtId="49" fontId="6" fillId="0" borderId="9" xfId="0" applyNumberFormat="1" applyFont="1" applyBorder="1" applyAlignment="1">
      <alignment horizontal="center"/>
    </xf>
    <xf numFmtId="49" fontId="4" fillId="5" borderId="10" xfId="0" applyNumberFormat="1" applyFont="1" applyFill="1" applyBorder="1" applyAlignment="1">
      <alignment horizontal="center" vertical="center"/>
    </xf>
    <xf numFmtId="49" fontId="4" fillId="5" borderId="11" xfId="0" applyNumberFormat="1" applyFont="1" applyFill="1" applyBorder="1" applyAlignment="1">
      <alignment horizontal="center" vertical="center"/>
    </xf>
    <xf numFmtId="49" fontId="4" fillId="5" borderId="12" xfId="0" applyNumberFormat="1" applyFont="1" applyFill="1" applyBorder="1" applyAlignment="1">
      <alignment horizontal="center" vertical="center"/>
    </xf>
    <xf numFmtId="0" fontId="8" fillId="0" borderId="0" xfId="2" applyAlignment="1" applyProtection="1">
      <alignment horizontal="left" vertical="top" wrapText="1"/>
      <protection locked="0"/>
    </xf>
    <xf numFmtId="0" fontId="10" fillId="0" borderId="0" xfId="0" applyFont="1" applyAlignment="1">
      <alignment horizontal="left" wrapText="1"/>
    </xf>
    <xf numFmtId="0" fontId="10" fillId="0" borderId="0" xfId="0" applyFont="1" applyAlignment="1">
      <alignment horizontal="left"/>
    </xf>
  </cellXfs>
  <cellStyles count="3">
    <cellStyle name="Calculation" xfId="1" builtinId="22"/>
    <cellStyle name="Hyperlink" xfId="2" builtinId="8"/>
    <cellStyle name="Normal" xfId="0" builtinId="0"/>
  </cellStyles>
  <dxfs count="41">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font>
        <b val="0"/>
        <i val="0"/>
        <strike val="0"/>
        <condense val="0"/>
        <extend val="0"/>
        <outline val="0"/>
        <shadow val="0"/>
        <u val="none"/>
        <vertAlign val="baseline"/>
        <sz val="11"/>
        <color theme="1"/>
        <name val="Calibri"/>
        <family val="2"/>
        <scheme val="minor"/>
      </font>
      <protection locked="1" hidden="0"/>
    </dxf>
    <dxf>
      <font>
        <b/>
        <i val="0"/>
        <strike val="0"/>
        <condense val="0"/>
        <extend val="0"/>
        <outline val="0"/>
        <shadow val="0"/>
        <u val="none"/>
        <vertAlign val="baseline"/>
        <sz val="10"/>
        <color theme="0"/>
        <name val="Calibri"/>
        <family val="2"/>
        <scheme val="minor"/>
      </font>
      <fill>
        <patternFill patternType="solid">
          <fgColor theme="6"/>
          <bgColor theme="6"/>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solid">
          <fgColor indexed="64"/>
          <bgColor rgb="FFFFFFC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CC"/>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CC"/>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C1EAFF"/>
      <color rgb="FF66CCFF"/>
      <color rgb="FFFFD1E8"/>
      <color rgb="FFFF99CC"/>
      <color rgb="FFFFD9F7"/>
      <color rgb="FFCDFFE6"/>
      <color rgb="FF99FFCC"/>
      <color rgb="FFFFCC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9374E-CA05-4B78-B765-EEE1F77F5550}" name="Table1" displayName="Table1" ref="A2:D22" totalsRowShown="0" headerRowDxfId="40" headerRowBorderDxfId="39" tableBorderDxfId="38" totalsRowBorderDxfId="37">
  <autoFilter ref="A2:D22" xr:uid="{8C99374E-CA05-4B78-B765-EEE1F77F5550}"/>
  <sortState xmlns:xlrd2="http://schemas.microsoft.com/office/spreadsheetml/2017/richdata2" ref="A3:D22">
    <sortCondition ref="B2:B22"/>
  </sortState>
  <tableColumns count="4">
    <tableColumn id="1" xr3:uid="{80DFED9B-AD72-479F-82D3-A3B3D4F93C9B}" name="School Data Entry Item" dataDxfId="36"/>
    <tableColumn id="2" xr3:uid="{8A2D4059-A702-44B1-B1B8-9C507F97FDA7}" name="SCOHR Item" dataDxfId="35"/>
    <tableColumn id="3" xr3:uid="{F5672AB6-41C3-4D6B-80AE-BA5705DD64E8}" name="Oral Health Information" dataDxfId="34"/>
    <tableColumn id="4" xr3:uid="{CA3C074C-3B60-4AB9-8F0F-FB6F11633087}" name="Enter into SCOHR" dataDxfId="33" dataCellStyle="Calculatio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72A0EE-22FD-47B8-B295-9A6949C1AB11}" name="Table4" displayName="Table4" ref="A3:AD4" totalsRowShown="0" headerRowDxfId="32" dataDxfId="31" tableBorderDxfId="30">
  <autoFilter ref="A3:AD4" xr:uid="{6F72A0EE-22FD-47B8-B295-9A6949C1AB11}"/>
  <tableColumns count="30">
    <tableColumn id="1" xr3:uid="{52DC8252-F4D2-47E7-B8CC-BA1D6E8CBB62}" name="DISTRICT" dataDxfId="29">
      <calculatedColumnFormula>'School Data Entry'!D2</calculatedColumnFormula>
    </tableColumn>
    <tableColumn id="2" xr3:uid="{2FDB9FA5-CDA8-49FC-86A5-2C02306F7C53}" name="SCHOOL" dataDxfId="28">
      <calculatedColumnFormula>'School Data Entry'!D3</calculatedColumnFormula>
    </tableColumn>
    <tableColumn id="3" xr3:uid="{6A85AF63-60C8-4A37-AB5A-58BB30CFA4A2}" name="SCOHR_1" dataDxfId="27">
      <calculatedColumnFormula>'School Data Entry'!C12</calculatedColumnFormula>
    </tableColumn>
    <tableColumn id="4" xr3:uid="{9A2D3392-ED5F-4CDE-9CEA-CC402F4411ED}" name="SCOHR_2" dataDxfId="26">
      <calculatedColumnFormula>'School Data Entry'!C14</calculatedColumnFormula>
    </tableColumn>
    <tableColumn id="5" xr3:uid="{4FE9D82C-D0F0-476E-8BF5-3333711E41DA}" name="SCOHR_3" dataDxfId="25">
      <calculatedColumnFormula>'School Data Entry'!C17</calculatedColumnFormula>
    </tableColumn>
    <tableColumn id="6" xr3:uid="{5E07A9A0-147C-4BA8-8238-324F3C8ABFF8}" name="SCOHR_4" dataDxfId="24">
      <calculatedColumnFormula>'School Data Entry'!C18</calculatedColumnFormula>
    </tableColumn>
    <tableColumn id="7" xr3:uid="{A1BFED0D-5EB7-4A84-99D3-845346C97B2C}" name="SCOHR_5" dataDxfId="23">
      <calculatedColumnFormula>'School Data Entry'!C19</calculatedColumnFormula>
    </tableColumn>
    <tableColumn id="8" xr3:uid="{94706A07-9F15-4FDB-AAE3-87AAA20B7FE2}" name="SCOHR_6" dataDxfId="22">
      <calculatedColumnFormula>'School Data Entry'!C20</calculatedColumnFormula>
    </tableColumn>
    <tableColumn id="9" xr3:uid="{01B2D03F-C22F-4FF7-936B-3907823E9BC6}" name="SCOHR_7" dataDxfId="21">
      <calculatedColumnFormula>'School Data Entry'!C21</calculatedColumnFormula>
    </tableColumn>
    <tableColumn id="10" xr3:uid="{0887DE0D-10D0-470B-8093-FD0560F4E352}" name="SCOHR_8" dataDxfId="20">
      <calculatedColumnFormula>'School Data Entry'!C22</calculatedColumnFormula>
    </tableColumn>
    <tableColumn id="11" xr3:uid="{E05E1F35-3D99-4194-974E-86A2184B477E}" name="SCOHR_9" dataDxfId="19">
      <calculatedColumnFormula>'School Data Entry'!C13</calculatedColumnFormula>
    </tableColumn>
    <tableColumn id="12" xr3:uid="{29DF8C42-CF9C-4922-83B6-F6986F2C940F}" name="SCOHR_10" dataDxfId="18">
      <calculatedColumnFormula>'School Data Entry'!C35</calculatedColumnFormula>
    </tableColumn>
    <tableColumn id="13" xr3:uid="{4132A6D2-B5F6-47F1-861B-64BEBFBA6921}" name="SCOHR_11" dataDxfId="17">
      <calculatedColumnFormula>'School Data Entry'!C24</calculatedColumnFormula>
    </tableColumn>
    <tableColumn id="14" xr3:uid="{C81746C1-112F-4504-BBB5-D54893F0617E}" name="SCOHR_12" dataDxfId="16">
      <calculatedColumnFormula>'School Data Entry'!C25</calculatedColumnFormula>
    </tableColumn>
    <tableColumn id="15" xr3:uid="{E4B9B596-F854-4075-9CB8-1A0F114D6451}" name="SCOHR_13" dataDxfId="15">
      <calculatedColumnFormula>'School Data Entry'!C26</calculatedColumnFormula>
    </tableColumn>
    <tableColumn id="16" xr3:uid="{85EABA68-8066-466D-A763-C914B3825D59}" name="SCOHR_14" dataDxfId="14">
      <calculatedColumnFormula>'School Data Entry'!C27</calculatedColumnFormula>
    </tableColumn>
    <tableColumn id="17" xr3:uid="{EC0E7376-3462-4A69-B1F8-19FBA8FA24A7}" name="SCOHR_15" dataDxfId="13">
      <calculatedColumnFormula>'School Data Entry'!C28</calculatedColumnFormula>
    </tableColumn>
    <tableColumn id="18" xr3:uid="{954E5162-EABA-4932-BED2-4E7B6971F981}" name="SCOHR_16" dataDxfId="12">
      <calculatedColumnFormula>'School Data Entry'!C29</calculatedColumnFormula>
    </tableColumn>
    <tableColumn id="19" xr3:uid="{3613426E-E930-43CF-992E-4ED14E5AE282}" name="SCOHR_17" dataDxfId="11">
      <calculatedColumnFormula>'School Data Entry'!C30</calculatedColumnFormula>
    </tableColumn>
    <tableColumn id="20" xr3:uid="{26AD9DFD-0651-49AF-A73A-05B6CF8E0939}" name="SCOHR_18" dataDxfId="10">
      <calculatedColumnFormula>'School Data Entry'!C31</calculatedColumnFormula>
    </tableColumn>
    <tableColumn id="21" xr3:uid="{2FA473A6-C475-4781-8368-1545FF81CA6C}" name="SCOHR_19" dataDxfId="9">
      <calculatedColumnFormula>'School Data Entry'!C32</calculatedColumnFormula>
    </tableColumn>
    <tableColumn id="22" xr3:uid="{AB4BAA13-2A0E-4654-B394-1EEDE847A46D}" name="SCOHR_20" dataDxfId="8">
      <calculatedColumnFormula>'School Data Entry'!C33</calculatedColumnFormula>
    </tableColumn>
    <tableColumn id="23" xr3:uid="{5EE92277-CEEC-4115-84B8-01944D43CC48}" name="NOTES_1" dataDxfId="7">
      <calculatedColumnFormula>'School Data Entry'!F10</calculatedColumnFormula>
    </tableColumn>
    <tableColumn id="24" xr3:uid="{578BF9CF-3624-4A8F-A74E-D33CBAEC8AB3}" name="NOTES_2" dataDxfId="6">
      <calculatedColumnFormula>'School Data Entry'!F17</calculatedColumnFormula>
    </tableColumn>
    <tableColumn id="25" xr3:uid="{AA34709B-3DEC-4213-AEF4-8B8D8C0254BC}" name="NOTES_3" dataDxfId="5">
      <calculatedColumnFormula>'School Data Entry'!F24</calculatedColumnFormula>
    </tableColumn>
    <tableColumn id="26" xr3:uid="{3C475333-291A-49D4-9E0B-28A30EB68864}" name="NOTES_4" dataDxfId="4">
      <calculatedColumnFormula>'School Data Entry'!F35</calculatedColumnFormula>
    </tableColumn>
    <tableColumn id="27" xr3:uid="{A1D1A823-A32F-448B-A38C-46E02DEA97D3}" name="TK_enroll" dataDxfId="3">
      <calculatedColumnFormula>'School Data Entry'!C9</calculatedColumnFormula>
    </tableColumn>
    <tableColumn id="28" xr3:uid="{160822CA-B4B0-4575-BB52-9D8D67D12B78}" name="K_firstyear" dataDxfId="2">
      <calculatedColumnFormula>'School Data Entry'!C10</calculatedColumnFormula>
    </tableColumn>
    <tableColumn id="29" xr3:uid="{657433B4-7DDC-4BF1-97C0-367AE6D0FD13}" name="G1_firstyear" dataDxfId="1">
      <calculatedColumnFormula>'School Data Entry'!C11</calculatedColumnFormula>
    </tableColumn>
    <tableColumn id="30" xr3:uid="{E4874FE5-0156-4EEB-98FE-F187913AD846}" name="Rep_waivers" dataDxfId="0">
      <calculatedColumnFormula>'School Data Entry'!C15</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ab1433.org/home/overview"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3896-4F3E-41EC-A735-1FC495DB0617}">
  <dimension ref="A1:L1"/>
  <sheetViews>
    <sheetView tabSelected="1" workbookViewId="0">
      <selection activeCell="R1" sqref="R1"/>
    </sheetView>
  </sheetViews>
  <sheetFormatPr defaultRowHeight="14.5" x14ac:dyDescent="0.35"/>
  <sheetData>
    <row r="1" spans="1:12" ht="409.5" customHeight="1" x14ac:dyDescent="0.35">
      <c r="A1" s="97" t="s">
        <v>227</v>
      </c>
      <c r="B1" s="97"/>
      <c r="C1" s="97"/>
      <c r="D1" s="97"/>
      <c r="E1" s="97"/>
      <c r="F1" s="97"/>
      <c r="G1" s="97"/>
      <c r="H1" s="97"/>
      <c r="I1" s="97"/>
      <c r="J1" s="97"/>
      <c r="K1" s="97"/>
      <c r="L1" s="97"/>
    </row>
  </sheetData>
  <sheetProtection algorithmName="SHA-512" hashValue="rLpYI5b1IGWwmGff9qONPLOKks2GfNxUaOVM1Vu3cSOs09L0lFl+6fBZEUAXCdlRL9U48LY/0LRkkn+mwimRag==" saltValue="1Nk5JSVwKMYwE6WDGAIs9w==" spinCount="100000" sheet="1" objects="1" scenarios="1"/>
  <mergeCells count="1">
    <mergeCell ref="A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42BD9-A790-46E9-993B-64290CF5B8A3}">
  <sheetPr>
    <tabColor rgb="FFFFFF00"/>
  </sheetPr>
  <dimension ref="A1:L57"/>
  <sheetViews>
    <sheetView workbookViewId="0">
      <selection activeCell="C17" sqref="C17"/>
    </sheetView>
  </sheetViews>
  <sheetFormatPr defaultRowHeight="14.5" x14ac:dyDescent="0.35"/>
  <cols>
    <col min="1" max="1" width="8.7265625" customWidth="1"/>
    <col min="2" max="2" width="66.54296875" style="2" bestFit="1" customWidth="1"/>
    <col min="3" max="3" width="9.453125" style="2" customWidth="1"/>
    <col min="4" max="4" width="59.1796875" bestFit="1" customWidth="1"/>
    <col min="5" max="6" width="34.90625" customWidth="1"/>
    <col min="7" max="7" width="8.7265625" style="3" hidden="1" customWidth="1"/>
    <col min="8" max="12" width="8.7265625" style="3"/>
  </cols>
  <sheetData>
    <row r="1" spans="1:7" ht="27.75" x14ac:dyDescent="0.45">
      <c r="A1" s="103" t="s">
        <v>70</v>
      </c>
      <c r="B1" s="103"/>
      <c r="C1" s="103"/>
      <c r="D1" s="104"/>
      <c r="E1" s="104"/>
      <c r="F1" s="104"/>
      <c r="G1" s="5"/>
    </row>
    <row r="2" spans="1:7" ht="15.5" x14ac:dyDescent="0.35">
      <c r="A2" s="105" t="s">
        <v>53</v>
      </c>
      <c r="B2" s="105"/>
      <c r="C2" s="105"/>
      <c r="D2" s="38"/>
      <c r="E2" s="107"/>
      <c r="F2" s="108"/>
      <c r="G2" s="5"/>
    </row>
    <row r="3" spans="1:7" ht="15.5" x14ac:dyDescent="0.35">
      <c r="A3" s="105" t="s">
        <v>60</v>
      </c>
      <c r="B3" s="105"/>
      <c r="C3" s="105"/>
      <c r="D3" s="39"/>
      <c r="E3" s="109"/>
      <c r="F3" s="110"/>
      <c r="G3" s="5"/>
    </row>
    <row r="4" spans="1:7" ht="15.5" x14ac:dyDescent="0.35">
      <c r="A4" s="105" t="s">
        <v>54</v>
      </c>
      <c r="B4" s="105"/>
      <c r="C4" s="105"/>
      <c r="D4" s="40"/>
      <c r="E4" s="109"/>
      <c r="F4" s="110"/>
      <c r="G4" s="5"/>
    </row>
    <row r="5" spans="1:7" ht="15.5" x14ac:dyDescent="0.35">
      <c r="A5" s="105" t="s">
        <v>113</v>
      </c>
      <c r="B5" s="105"/>
      <c r="C5" s="105"/>
      <c r="D5" s="40"/>
      <c r="E5" s="109"/>
      <c r="F5" s="110"/>
      <c r="G5" s="5"/>
    </row>
    <row r="6" spans="1:7" ht="15.5" x14ac:dyDescent="0.35">
      <c r="A6" s="105" t="s">
        <v>61</v>
      </c>
      <c r="B6" s="105"/>
      <c r="C6" s="105"/>
      <c r="D6" s="40"/>
      <c r="E6" s="109"/>
      <c r="F6" s="110"/>
      <c r="G6" s="5"/>
    </row>
    <row r="7" spans="1:7" ht="15.5" x14ac:dyDescent="0.35">
      <c r="A7" s="105" t="s">
        <v>62</v>
      </c>
      <c r="B7" s="105"/>
      <c r="C7" s="105"/>
      <c r="D7" s="41"/>
      <c r="E7" s="109"/>
      <c r="F7" s="110"/>
      <c r="G7" s="5"/>
    </row>
    <row r="8" spans="1:7" x14ac:dyDescent="0.35">
      <c r="A8" s="42" t="s">
        <v>63</v>
      </c>
      <c r="B8" s="43" t="s">
        <v>55</v>
      </c>
      <c r="C8" s="44" t="s">
        <v>112</v>
      </c>
      <c r="D8" s="45" t="s">
        <v>67</v>
      </c>
      <c r="E8" s="46" t="s">
        <v>66</v>
      </c>
      <c r="F8" s="46" t="s">
        <v>68</v>
      </c>
      <c r="G8" s="5"/>
    </row>
    <row r="9" spans="1:7" ht="34" customHeight="1" x14ac:dyDescent="0.35">
      <c r="A9" s="47" t="s">
        <v>115</v>
      </c>
      <c r="B9" s="48" t="s">
        <v>207</v>
      </c>
      <c r="C9" s="49"/>
      <c r="D9" s="91" t="str">
        <f>IF(C9&lt;&gt;"", "", "Include TK starting school year 2025-2026. Starting school year 2025-2026: If none, please enter '0', do not leave blank")</f>
        <v>Include TK starting school year 2025-2026. Starting school year 2025-2026: If none, please enter '0', do not leave blank</v>
      </c>
      <c r="E9" s="50"/>
      <c r="F9" s="50"/>
      <c r="G9" s="5"/>
    </row>
    <row r="10" spans="1:7" x14ac:dyDescent="0.35">
      <c r="A10" s="47" t="s">
        <v>116</v>
      </c>
      <c r="B10" s="48" t="s">
        <v>208</v>
      </c>
      <c r="C10" s="49"/>
      <c r="D10" s="52" t="str">
        <f>IF(C10&lt;&gt;"", "", "If none, please enter '0', do not leave blank")</f>
        <v>If none, please enter '0', do not leave blank</v>
      </c>
      <c r="E10" s="100" t="str">
        <f>IF(COUNT(C13:C15)&gt;=1,G10,"")</f>
        <v/>
      </c>
      <c r="F10" s="99"/>
      <c r="G10" s="5" t="str">
        <f>IF(SUM(C13:C15)=C12,"No discrepancy","Please check this section for discrepancies. The sum of numbers entered for items E-G should equal the number in item D. Please share in the section NOTES why this is not the case.")</f>
        <v>No discrepancy</v>
      </c>
    </row>
    <row r="11" spans="1:7" x14ac:dyDescent="0.35">
      <c r="A11" s="47" t="s">
        <v>117</v>
      </c>
      <c r="B11" s="48" t="s">
        <v>86</v>
      </c>
      <c r="C11" s="49"/>
      <c r="D11" s="52" t="str">
        <f>IF(C11&lt;&gt;"", "", "If none, please enter '0', do not leave blank")</f>
        <v>If none, please enter '0', do not leave blank</v>
      </c>
      <c r="E11" s="100"/>
      <c r="F11" s="99"/>
      <c r="G11" s="5"/>
    </row>
    <row r="12" spans="1:7" x14ac:dyDescent="0.35">
      <c r="A12" s="53" t="s">
        <v>118</v>
      </c>
      <c r="B12" s="48" t="s">
        <v>87</v>
      </c>
      <c r="C12" s="54">
        <f>SUM(C9:C11)</f>
        <v>0</v>
      </c>
      <c r="D12" s="51" t="s">
        <v>220</v>
      </c>
      <c r="E12" s="100"/>
      <c r="F12" s="99"/>
      <c r="G12" s="5"/>
    </row>
    <row r="13" spans="1:7" ht="29" x14ac:dyDescent="0.35">
      <c r="A13" s="53" t="s">
        <v>119</v>
      </c>
      <c r="B13" s="48" t="s">
        <v>88</v>
      </c>
      <c r="C13" s="49"/>
      <c r="D13" s="52" t="str">
        <f>IF(C13&lt;&gt;"", "", "If none, please enter '0', do not leave blank")</f>
        <v>If none, please enter '0', do not leave blank</v>
      </c>
      <c r="E13" s="100"/>
      <c r="F13" s="99"/>
      <c r="G13" s="5"/>
    </row>
    <row r="14" spans="1:7" ht="29" x14ac:dyDescent="0.35">
      <c r="A14" s="53" t="s">
        <v>120</v>
      </c>
      <c r="B14" s="56" t="s">
        <v>89</v>
      </c>
      <c r="C14" s="49"/>
      <c r="D14" s="52" t="str">
        <f>IF(C14&lt;&gt;"", "", "If none please enter '0', do not leave blank")</f>
        <v>If none please enter '0', do not leave blank</v>
      </c>
      <c r="E14" s="100"/>
      <c r="F14" s="99"/>
      <c r="G14" s="5"/>
    </row>
    <row r="15" spans="1:7" x14ac:dyDescent="0.35">
      <c r="A15" s="53" t="s">
        <v>121</v>
      </c>
      <c r="B15" s="48" t="s">
        <v>90</v>
      </c>
      <c r="C15" s="49"/>
      <c r="D15" s="52" t="str">
        <f>IF(C15&lt;&gt;"", "", "If none, please enter '0', do not leave blank")</f>
        <v>If none, please enter '0', do not leave blank</v>
      </c>
      <c r="E15" s="100"/>
      <c r="F15" s="99"/>
      <c r="G15" s="5"/>
    </row>
    <row r="16" spans="1:7" x14ac:dyDescent="0.35">
      <c r="A16" s="106" t="s">
        <v>73</v>
      </c>
      <c r="B16" s="106"/>
      <c r="C16" s="57"/>
      <c r="D16" s="58"/>
      <c r="E16" s="59"/>
      <c r="F16" s="60"/>
      <c r="G16" s="5"/>
    </row>
    <row r="17" spans="1:7" ht="29" x14ac:dyDescent="0.35">
      <c r="A17" s="61" t="s">
        <v>122</v>
      </c>
      <c r="B17" s="62" t="s">
        <v>91</v>
      </c>
      <c r="C17" s="49"/>
      <c r="D17" s="55" t="str">
        <f>IF(C17&lt;&gt;"", "", "If none, please enter '0', do not leave blank")</f>
        <v>If none, please enter '0', do not leave blank</v>
      </c>
      <c r="E17" s="100" t="str">
        <f>IF(COUNT(C17:C22)&gt;=1,G17,"")</f>
        <v/>
      </c>
      <c r="F17" s="99"/>
      <c r="G17" s="5" t="str">
        <f>IF(SUM(C17:C22)=C15,"No discrepancy","Please check this section for discrepancies. The sum of numbers entered for items H-M should equal the number entered for item G. Please share in the section NOTES why this is not the case.")</f>
        <v>No discrepancy</v>
      </c>
    </row>
    <row r="18" spans="1:7" x14ac:dyDescent="0.35">
      <c r="A18" s="61" t="s">
        <v>123</v>
      </c>
      <c r="B18" s="62" t="s">
        <v>106</v>
      </c>
      <c r="C18" s="49"/>
      <c r="D18" s="55" t="str">
        <f>IF(C18&lt;&gt;"", "", "If none, please enter '0', do not leave blank")</f>
        <v>If none, please enter '0', do not leave blank</v>
      </c>
      <c r="E18" s="100"/>
      <c r="F18" s="99"/>
      <c r="G18" s="5"/>
    </row>
    <row r="19" spans="1:7" x14ac:dyDescent="0.35">
      <c r="A19" s="61" t="s">
        <v>124</v>
      </c>
      <c r="B19" s="62" t="s">
        <v>105</v>
      </c>
      <c r="C19" s="49"/>
      <c r="D19" s="55" t="str">
        <f t="shared" ref="D19:D22" si="0">IF(C19&lt;&gt;"", "", "If none, please enter '0', do not leave blank")</f>
        <v>If none, please enter '0', do not leave blank</v>
      </c>
      <c r="E19" s="100"/>
      <c r="F19" s="99"/>
      <c r="G19" s="5"/>
    </row>
    <row r="20" spans="1:7" x14ac:dyDescent="0.35">
      <c r="A20" s="61" t="s">
        <v>125</v>
      </c>
      <c r="B20" s="62" t="s">
        <v>102</v>
      </c>
      <c r="C20" s="49"/>
      <c r="D20" s="55" t="str">
        <f t="shared" si="0"/>
        <v>If none, please enter '0', do not leave blank</v>
      </c>
      <c r="E20" s="100"/>
      <c r="F20" s="99"/>
      <c r="G20" s="5"/>
    </row>
    <row r="21" spans="1:7" ht="29" x14ac:dyDescent="0.35">
      <c r="A21" s="61" t="s">
        <v>126</v>
      </c>
      <c r="B21" s="62" t="s">
        <v>103</v>
      </c>
      <c r="C21" s="49"/>
      <c r="D21" s="55" t="str">
        <f t="shared" si="0"/>
        <v>If none, please enter '0', do not leave blank</v>
      </c>
      <c r="E21" s="100"/>
      <c r="F21" s="99"/>
      <c r="G21" s="5"/>
    </row>
    <row r="22" spans="1:7" x14ac:dyDescent="0.35">
      <c r="A22" s="61" t="s">
        <v>127</v>
      </c>
      <c r="B22" s="62" t="s">
        <v>104</v>
      </c>
      <c r="C22" s="49"/>
      <c r="D22" s="55" t="str">
        <f t="shared" si="0"/>
        <v>If none, please enter '0', do not leave blank</v>
      </c>
      <c r="E22" s="100"/>
      <c r="F22" s="99"/>
      <c r="G22" s="5"/>
    </row>
    <row r="23" spans="1:7" x14ac:dyDescent="0.35">
      <c r="A23" s="98" t="s">
        <v>74</v>
      </c>
      <c r="B23" s="98"/>
      <c r="C23" s="58"/>
      <c r="D23" s="57"/>
      <c r="E23" s="57"/>
      <c r="F23" s="63"/>
      <c r="G23" s="5"/>
    </row>
    <row r="24" spans="1:7" x14ac:dyDescent="0.35">
      <c r="A24" s="64" t="s">
        <v>128</v>
      </c>
      <c r="B24" s="65" t="s">
        <v>92</v>
      </c>
      <c r="C24" s="49"/>
      <c r="D24" s="52" t="str">
        <f t="shared" ref="D24:D33" si="1">IF(C24&lt;&gt;"", "", "If none, please enter '0', do not leave blank")</f>
        <v>If none, please enter '0', do not leave blank</v>
      </c>
      <c r="E24" s="101" t="s">
        <v>191</v>
      </c>
      <c r="F24" s="99"/>
      <c r="G24" s="5"/>
    </row>
    <row r="25" spans="1:7" x14ac:dyDescent="0.35">
      <c r="A25" s="64" t="s">
        <v>129</v>
      </c>
      <c r="B25" s="65" t="s">
        <v>94</v>
      </c>
      <c r="C25" s="49"/>
      <c r="D25" s="52" t="str">
        <f t="shared" si="1"/>
        <v>If none, please enter '0', do not leave blank</v>
      </c>
      <c r="E25" s="102"/>
      <c r="F25" s="99"/>
      <c r="G25" s="5"/>
    </row>
    <row r="26" spans="1:7" x14ac:dyDescent="0.35">
      <c r="A26" s="64" t="s">
        <v>130</v>
      </c>
      <c r="B26" s="65" t="s">
        <v>93</v>
      </c>
      <c r="C26" s="49"/>
      <c r="D26" s="52" t="str">
        <f t="shared" si="1"/>
        <v>If none, please enter '0', do not leave blank</v>
      </c>
      <c r="E26" s="102"/>
      <c r="F26" s="99"/>
      <c r="G26" s="5"/>
    </row>
    <row r="27" spans="1:7" x14ac:dyDescent="0.35">
      <c r="A27" s="64" t="s">
        <v>131</v>
      </c>
      <c r="B27" s="65" t="s">
        <v>95</v>
      </c>
      <c r="C27" s="49"/>
      <c r="D27" s="52" t="str">
        <f t="shared" si="1"/>
        <v>If none, please enter '0', do not leave blank</v>
      </c>
      <c r="E27" s="102"/>
      <c r="F27" s="99"/>
      <c r="G27" s="5"/>
    </row>
    <row r="28" spans="1:7" x14ac:dyDescent="0.35">
      <c r="A28" s="73" t="s">
        <v>132</v>
      </c>
      <c r="B28" s="65" t="s">
        <v>96</v>
      </c>
      <c r="C28" s="49"/>
      <c r="D28" s="52" t="str">
        <f t="shared" si="1"/>
        <v>If none, please enter '0', do not leave blank</v>
      </c>
      <c r="E28" s="102"/>
      <c r="F28" s="99"/>
      <c r="G28" s="5"/>
    </row>
    <row r="29" spans="1:7" ht="29" x14ac:dyDescent="0.35">
      <c r="A29" s="66" t="s">
        <v>133</v>
      </c>
      <c r="B29" s="67" t="s">
        <v>219</v>
      </c>
      <c r="C29" s="49"/>
      <c r="D29" s="52" t="str">
        <f t="shared" si="1"/>
        <v>If none, please enter '0', do not leave blank</v>
      </c>
      <c r="E29" s="102"/>
      <c r="F29" s="99"/>
      <c r="G29" s="5"/>
    </row>
    <row r="30" spans="1:7" x14ac:dyDescent="0.35">
      <c r="A30" s="66" t="s">
        <v>134</v>
      </c>
      <c r="B30" s="67" t="s">
        <v>98</v>
      </c>
      <c r="C30" s="49"/>
      <c r="D30" s="52" t="str">
        <f t="shared" si="1"/>
        <v>If none, please enter '0', do not leave blank</v>
      </c>
      <c r="E30" s="102"/>
      <c r="F30" s="99"/>
      <c r="G30" s="5"/>
    </row>
    <row r="31" spans="1:7" x14ac:dyDescent="0.35">
      <c r="A31" s="66" t="s">
        <v>135</v>
      </c>
      <c r="B31" s="67" t="s">
        <v>99</v>
      </c>
      <c r="C31" s="49"/>
      <c r="D31" s="52" t="str">
        <f t="shared" si="1"/>
        <v>If none, please enter '0', do not leave blank</v>
      </c>
      <c r="E31" s="102"/>
      <c r="F31" s="99"/>
      <c r="G31" s="5"/>
    </row>
    <row r="32" spans="1:7" x14ac:dyDescent="0.35">
      <c r="A32" s="66" t="s">
        <v>136</v>
      </c>
      <c r="B32" s="67" t="s">
        <v>100</v>
      </c>
      <c r="C32" s="49"/>
      <c r="D32" s="52" t="str">
        <f t="shared" si="1"/>
        <v>If none, please enter '0', do not leave blank</v>
      </c>
      <c r="E32" s="102"/>
      <c r="F32" s="99"/>
      <c r="G32" s="5"/>
    </row>
    <row r="33" spans="1:7" x14ac:dyDescent="0.35">
      <c r="A33" s="66" t="s">
        <v>137</v>
      </c>
      <c r="B33" s="67" t="s">
        <v>101</v>
      </c>
      <c r="C33" s="49"/>
      <c r="D33" s="52" t="str">
        <f t="shared" si="1"/>
        <v>If none, please enter '0', do not leave blank</v>
      </c>
      <c r="E33" s="102"/>
      <c r="F33" s="99"/>
      <c r="G33" s="5"/>
    </row>
    <row r="34" spans="1:7" x14ac:dyDescent="0.35">
      <c r="A34" s="98" t="s">
        <v>69</v>
      </c>
      <c r="B34" s="98"/>
      <c r="C34" s="68"/>
      <c r="D34" s="57"/>
      <c r="E34" s="57"/>
      <c r="F34" s="63"/>
      <c r="G34" s="5"/>
    </row>
    <row r="35" spans="1:7" x14ac:dyDescent="0.35">
      <c r="A35" s="69" t="s">
        <v>206</v>
      </c>
      <c r="B35" s="70" t="s">
        <v>108</v>
      </c>
      <c r="C35" s="49"/>
      <c r="D35" s="52" t="str">
        <f>IF(C35&lt;&gt;"", "", "If none, please enter '0', do not leave blank")</f>
        <v>If none, please enter '0', do not leave blank</v>
      </c>
      <c r="E35" s="71"/>
      <c r="F35" s="72"/>
      <c r="G35" s="5"/>
    </row>
    <row r="36" spans="1:7" x14ac:dyDescent="0.35">
      <c r="A36" s="3"/>
      <c r="B36" s="4"/>
      <c r="C36" s="4"/>
      <c r="D36" s="3"/>
      <c r="E36" s="3"/>
      <c r="F36" s="3"/>
    </row>
    <row r="37" spans="1:7" x14ac:dyDescent="0.35">
      <c r="A37" s="3"/>
      <c r="B37" s="4"/>
      <c r="C37" s="4"/>
      <c r="D37" s="3"/>
      <c r="E37" s="3"/>
      <c r="F37" s="3"/>
    </row>
    <row r="38" spans="1:7" x14ac:dyDescent="0.35">
      <c r="A38" s="3"/>
      <c r="B38" s="4"/>
      <c r="C38" s="4"/>
      <c r="D38" s="3"/>
      <c r="E38" s="3"/>
      <c r="F38" s="3"/>
    </row>
    <row r="39" spans="1:7" x14ac:dyDescent="0.35">
      <c r="A39" s="3"/>
      <c r="B39" s="4"/>
      <c r="C39" s="4"/>
      <c r="D39" s="3"/>
      <c r="E39" s="3"/>
      <c r="F39" s="3"/>
    </row>
    <row r="40" spans="1:7" x14ac:dyDescent="0.35">
      <c r="A40" s="3"/>
      <c r="B40" s="4"/>
      <c r="C40" s="4"/>
      <c r="D40" s="3"/>
      <c r="E40" s="3"/>
      <c r="F40" s="3"/>
    </row>
    <row r="41" spans="1:7" x14ac:dyDescent="0.35">
      <c r="A41" s="3"/>
      <c r="B41" s="4"/>
      <c r="C41" s="4"/>
      <c r="D41" s="3"/>
      <c r="E41" s="3"/>
      <c r="F41" s="3"/>
    </row>
    <row r="42" spans="1:7" x14ac:dyDescent="0.35">
      <c r="A42" s="3"/>
      <c r="B42" s="4"/>
      <c r="C42" s="4"/>
      <c r="D42" s="3"/>
      <c r="E42" s="3"/>
      <c r="F42" s="3"/>
    </row>
    <row r="43" spans="1:7" x14ac:dyDescent="0.35">
      <c r="A43" s="3"/>
      <c r="B43" s="4"/>
      <c r="C43" s="4"/>
      <c r="D43" s="3"/>
      <c r="E43" s="3"/>
      <c r="F43" s="3"/>
    </row>
    <row r="44" spans="1:7" x14ac:dyDescent="0.35">
      <c r="A44" s="3"/>
      <c r="B44" s="4"/>
      <c r="C44" s="4"/>
      <c r="D44" s="3"/>
      <c r="E44" s="3"/>
      <c r="F44" s="3"/>
    </row>
    <row r="45" spans="1:7" x14ac:dyDescent="0.35">
      <c r="A45" s="3"/>
      <c r="B45" s="4"/>
      <c r="C45" s="4"/>
      <c r="D45" s="3"/>
      <c r="E45" s="3"/>
      <c r="F45" s="3"/>
    </row>
    <row r="46" spans="1:7" x14ac:dyDescent="0.35">
      <c r="A46" s="3"/>
      <c r="B46" s="4"/>
      <c r="C46" s="4"/>
      <c r="D46" s="3"/>
      <c r="E46" s="3"/>
      <c r="F46" s="3"/>
    </row>
    <row r="47" spans="1:7" x14ac:dyDescent="0.35">
      <c r="A47" s="3"/>
      <c r="B47" s="4"/>
      <c r="C47" s="4"/>
      <c r="D47" s="3"/>
      <c r="E47" s="3"/>
      <c r="F47" s="3"/>
    </row>
    <row r="48" spans="1:7" x14ac:dyDescent="0.35">
      <c r="A48" s="3"/>
      <c r="B48" s="4"/>
      <c r="C48" s="4"/>
      <c r="D48" s="3"/>
      <c r="E48" s="3"/>
      <c r="F48" s="3"/>
    </row>
    <row r="49" spans="1:6" x14ac:dyDescent="0.35">
      <c r="A49" s="3"/>
      <c r="B49" s="4"/>
      <c r="C49" s="4"/>
      <c r="D49" s="3"/>
      <c r="E49" s="3"/>
      <c r="F49" s="3"/>
    </row>
    <row r="50" spans="1:6" x14ac:dyDescent="0.35">
      <c r="A50" s="3"/>
      <c r="B50" s="4"/>
      <c r="C50" s="4"/>
      <c r="D50" s="3"/>
      <c r="E50" s="3"/>
      <c r="F50" s="3"/>
    </row>
    <row r="51" spans="1:6" x14ac:dyDescent="0.35">
      <c r="A51" s="3"/>
      <c r="B51" s="4"/>
      <c r="C51" s="4"/>
      <c r="D51" s="3"/>
      <c r="E51" s="3"/>
      <c r="F51" s="3"/>
    </row>
    <row r="52" spans="1:6" x14ac:dyDescent="0.35">
      <c r="A52" s="3"/>
      <c r="B52" s="4"/>
      <c r="C52" s="4"/>
      <c r="D52" s="3"/>
      <c r="E52" s="3"/>
      <c r="F52" s="3"/>
    </row>
    <row r="53" spans="1:6" x14ac:dyDescent="0.35">
      <c r="A53" s="3"/>
      <c r="B53" s="4"/>
      <c r="C53" s="4"/>
      <c r="D53" s="3"/>
      <c r="E53" s="3"/>
      <c r="F53" s="3"/>
    </row>
    <row r="54" spans="1:6" x14ac:dyDescent="0.35">
      <c r="A54" s="3"/>
      <c r="B54" s="4"/>
      <c r="C54" s="4"/>
      <c r="D54" s="3"/>
      <c r="E54" s="3"/>
      <c r="F54" s="3"/>
    </row>
    <row r="55" spans="1:6" x14ac:dyDescent="0.35">
      <c r="A55" s="3"/>
      <c r="B55" s="4"/>
      <c r="C55" s="4"/>
      <c r="D55" s="3"/>
      <c r="E55" s="3"/>
      <c r="F55" s="3"/>
    </row>
    <row r="56" spans="1:6" x14ac:dyDescent="0.35">
      <c r="A56" s="3"/>
      <c r="B56" s="4"/>
      <c r="C56" s="4"/>
      <c r="D56" s="3"/>
      <c r="E56" s="3"/>
      <c r="F56" s="3"/>
    </row>
    <row r="57" spans="1:6" x14ac:dyDescent="0.35">
      <c r="A57" s="3"/>
      <c r="B57" s="4"/>
      <c r="C57" s="4"/>
      <c r="D57" s="3"/>
      <c r="E57" s="3"/>
      <c r="F57" s="3"/>
    </row>
  </sheetData>
  <sheetProtection algorithmName="SHA-512" hashValue="awqKAoSHIkA50bBg9BgeBCpQbmUHhw8HrWYqZakrh1yWfi8pDdHid/VZnh+6vCitilEZLGv5QiXdZ993TcxFvg==" saltValue="tDXaY5Z4gnEiza4p+mQGPg==" spinCount="100000" sheet="1" objects="1" scenarios="1"/>
  <mergeCells count="17">
    <mergeCell ref="A1:F1"/>
    <mergeCell ref="A2:C2"/>
    <mergeCell ref="A3:C3"/>
    <mergeCell ref="A16:B16"/>
    <mergeCell ref="A23:B23"/>
    <mergeCell ref="A4:C4"/>
    <mergeCell ref="A5:C5"/>
    <mergeCell ref="A6:C6"/>
    <mergeCell ref="A7:C7"/>
    <mergeCell ref="E2:F7"/>
    <mergeCell ref="A34:B34"/>
    <mergeCell ref="F10:F15"/>
    <mergeCell ref="E10:E15"/>
    <mergeCell ref="E17:E22"/>
    <mergeCell ref="F17:F22"/>
    <mergeCell ref="F24:F33"/>
    <mergeCell ref="E24:E33"/>
  </mergeCells>
  <dataValidations count="1">
    <dataValidation type="whole" errorStyle="information" allowBlank="1" showInputMessage="1" showErrorMessage="1" errorTitle="Information" error="Please enter a whole number." prompt="Please enter a whole number." sqref="C9:C11 C13:C15 C17:C22 C24:C33 C35" xr:uid="{56211DC1-0C9E-4973-9E8B-9C01801453C7}">
      <formula1>0</formula1>
      <formula2>999999</formula2>
    </dataValidation>
  </dataValidations>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77CFB-9025-48F7-A438-CB87031460F9}">
  <sheetPr>
    <tabColor theme="6"/>
  </sheetPr>
  <dimension ref="A1:C32"/>
  <sheetViews>
    <sheetView workbookViewId="0">
      <selection activeCell="C9" sqref="C9"/>
    </sheetView>
  </sheetViews>
  <sheetFormatPr defaultRowHeight="14.5" x14ac:dyDescent="0.35"/>
  <cols>
    <col min="2" max="2" width="35.81640625" customWidth="1"/>
    <col min="3" max="3" width="64.36328125" customWidth="1"/>
  </cols>
  <sheetData>
    <row r="1" spans="1:3" ht="27.75" x14ac:dyDescent="0.45">
      <c r="A1" s="114" t="s">
        <v>72</v>
      </c>
      <c r="B1" s="114"/>
      <c r="C1" s="114"/>
    </row>
    <row r="2" spans="1:3" x14ac:dyDescent="0.35">
      <c r="A2" s="6" t="s">
        <v>63</v>
      </c>
      <c r="B2" s="7" t="s">
        <v>55</v>
      </c>
      <c r="C2" s="6" t="s">
        <v>71</v>
      </c>
    </row>
    <row r="3" spans="1:3" x14ac:dyDescent="0.35">
      <c r="A3" s="8" t="s">
        <v>115</v>
      </c>
      <c r="B3" s="48" t="s">
        <v>207</v>
      </c>
      <c r="C3" s="92" t="s">
        <v>221</v>
      </c>
    </row>
    <row r="4" spans="1:3" ht="29" x14ac:dyDescent="0.35">
      <c r="A4" s="8" t="s">
        <v>116</v>
      </c>
      <c r="B4" s="48" t="s">
        <v>208</v>
      </c>
      <c r="C4" s="88"/>
    </row>
    <row r="5" spans="1:3" ht="29" x14ac:dyDescent="0.35">
      <c r="A5" s="8" t="s">
        <v>117</v>
      </c>
      <c r="B5" s="9" t="s">
        <v>86</v>
      </c>
      <c r="C5" s="88"/>
    </row>
    <row r="6" spans="1:3" ht="43.5" x14ac:dyDescent="0.35">
      <c r="A6" s="8" t="s">
        <v>118</v>
      </c>
      <c r="B6" s="9" t="s">
        <v>87</v>
      </c>
      <c r="C6" s="88" t="s">
        <v>222</v>
      </c>
    </row>
    <row r="7" spans="1:3" ht="43.5" x14ac:dyDescent="0.35">
      <c r="A7" s="8" t="s">
        <v>119</v>
      </c>
      <c r="B7" s="9" t="s">
        <v>88</v>
      </c>
      <c r="C7" s="88" t="s">
        <v>56</v>
      </c>
    </row>
    <row r="8" spans="1:3" ht="43.5" x14ac:dyDescent="0.35">
      <c r="A8" s="8" t="s">
        <v>120</v>
      </c>
      <c r="B8" s="10" t="s">
        <v>89</v>
      </c>
      <c r="C8" s="88" t="s">
        <v>114</v>
      </c>
    </row>
    <row r="9" spans="1:3" ht="58" x14ac:dyDescent="0.35">
      <c r="A9" s="8" t="s">
        <v>121</v>
      </c>
      <c r="B9" s="9" t="s">
        <v>90</v>
      </c>
      <c r="C9" s="88" t="s">
        <v>204</v>
      </c>
    </row>
    <row r="10" spans="1:3" x14ac:dyDescent="0.35">
      <c r="A10" s="115" t="s">
        <v>64</v>
      </c>
      <c r="B10" s="116"/>
      <c r="C10" s="117"/>
    </row>
    <row r="11" spans="1:3" ht="43.5" x14ac:dyDescent="0.35">
      <c r="A11" s="8" t="s">
        <v>122</v>
      </c>
      <c r="B11" s="9" t="s">
        <v>91</v>
      </c>
      <c r="C11" s="88" t="s">
        <v>80</v>
      </c>
    </row>
    <row r="12" spans="1:3" ht="29" x14ac:dyDescent="0.35">
      <c r="A12" s="8" t="s">
        <v>123</v>
      </c>
      <c r="B12" s="9" t="s">
        <v>106</v>
      </c>
      <c r="C12" s="88" t="s">
        <v>81</v>
      </c>
    </row>
    <row r="13" spans="1:3" ht="29" x14ac:dyDescent="0.35">
      <c r="A13" s="8" t="s">
        <v>124</v>
      </c>
      <c r="B13" s="9" t="s">
        <v>105</v>
      </c>
      <c r="C13" s="88" t="s">
        <v>82</v>
      </c>
    </row>
    <row r="14" spans="1:3" ht="29" x14ac:dyDescent="0.35">
      <c r="A14" s="8" t="s">
        <v>125</v>
      </c>
      <c r="B14" s="9" t="s">
        <v>102</v>
      </c>
      <c r="C14" s="88" t="s">
        <v>83</v>
      </c>
    </row>
    <row r="15" spans="1:3" ht="29" x14ac:dyDescent="0.35">
      <c r="A15" s="8" t="s">
        <v>126</v>
      </c>
      <c r="B15" s="9" t="s">
        <v>103</v>
      </c>
      <c r="C15" s="88" t="s">
        <v>84</v>
      </c>
    </row>
    <row r="16" spans="1:3" ht="29" x14ac:dyDescent="0.35">
      <c r="A16" s="11" t="s">
        <v>127</v>
      </c>
      <c r="B16" s="9" t="s">
        <v>104</v>
      </c>
      <c r="C16" s="88" t="s">
        <v>85</v>
      </c>
    </row>
    <row r="17" spans="1:3" x14ac:dyDescent="0.35">
      <c r="A17" s="111" t="s">
        <v>65</v>
      </c>
      <c r="B17" s="112"/>
      <c r="C17" s="113"/>
    </row>
    <row r="18" spans="1:3" ht="29" x14ac:dyDescent="0.35">
      <c r="A18" s="11" t="s">
        <v>128</v>
      </c>
      <c r="B18" s="9" t="s">
        <v>92</v>
      </c>
      <c r="C18" s="88" t="s">
        <v>75</v>
      </c>
    </row>
    <row r="19" spans="1:3" ht="29" x14ac:dyDescent="0.35">
      <c r="A19" s="11" t="s">
        <v>129</v>
      </c>
      <c r="B19" s="9" t="s">
        <v>94</v>
      </c>
      <c r="C19" s="88" t="s">
        <v>76</v>
      </c>
    </row>
    <row r="20" spans="1:3" ht="43.5" x14ac:dyDescent="0.35">
      <c r="A20" s="11" t="s">
        <v>130</v>
      </c>
      <c r="B20" s="9" t="s">
        <v>93</v>
      </c>
      <c r="C20" s="88" t="s">
        <v>77</v>
      </c>
    </row>
    <row r="21" spans="1:3" ht="43.5" x14ac:dyDescent="0.35">
      <c r="A21" s="11" t="s">
        <v>131</v>
      </c>
      <c r="B21" s="9" t="s">
        <v>95</v>
      </c>
      <c r="C21" s="88" t="s">
        <v>78</v>
      </c>
    </row>
    <row r="22" spans="1:3" ht="43.5" x14ac:dyDescent="0.35">
      <c r="A22" s="8" t="s">
        <v>132</v>
      </c>
      <c r="B22" s="9" t="s">
        <v>96</v>
      </c>
      <c r="C22" s="88" t="s">
        <v>79</v>
      </c>
    </row>
    <row r="23" spans="1:3" ht="72.5" x14ac:dyDescent="0.35">
      <c r="A23" s="8" t="s">
        <v>133</v>
      </c>
      <c r="B23" s="9" t="s">
        <v>219</v>
      </c>
      <c r="C23" s="88" t="s">
        <v>214</v>
      </c>
    </row>
    <row r="24" spans="1:3" ht="101.5" x14ac:dyDescent="0.35">
      <c r="A24" s="8" t="s">
        <v>134</v>
      </c>
      <c r="B24" s="9" t="s">
        <v>98</v>
      </c>
      <c r="C24" s="88" t="s">
        <v>216</v>
      </c>
    </row>
    <row r="25" spans="1:3" ht="87" x14ac:dyDescent="0.35">
      <c r="A25" s="8" t="s">
        <v>135</v>
      </c>
      <c r="B25" s="9" t="s">
        <v>99</v>
      </c>
      <c r="C25" s="88" t="s">
        <v>215</v>
      </c>
    </row>
    <row r="26" spans="1:3" ht="58" x14ac:dyDescent="0.35">
      <c r="A26" s="8" t="s">
        <v>136</v>
      </c>
      <c r="B26" s="9" t="s">
        <v>100</v>
      </c>
      <c r="C26" s="88" t="s">
        <v>217</v>
      </c>
    </row>
    <row r="27" spans="1:3" ht="58" x14ac:dyDescent="0.35">
      <c r="A27" s="8" t="s">
        <v>137</v>
      </c>
      <c r="B27" s="9" t="s">
        <v>101</v>
      </c>
      <c r="C27" s="88" t="s">
        <v>218</v>
      </c>
    </row>
    <row r="28" spans="1:3" x14ac:dyDescent="0.35">
      <c r="A28" s="111" t="s">
        <v>69</v>
      </c>
      <c r="B28" s="112"/>
      <c r="C28" s="113"/>
    </row>
    <row r="29" spans="1:3" ht="29" x14ac:dyDescent="0.35">
      <c r="A29" s="8" t="s">
        <v>206</v>
      </c>
      <c r="B29" s="9" t="s">
        <v>108</v>
      </c>
      <c r="C29" s="88" t="s">
        <v>107</v>
      </c>
    </row>
    <row r="30" spans="1:3" x14ac:dyDescent="0.35">
      <c r="A30" s="111" t="s">
        <v>0</v>
      </c>
      <c r="B30" s="112"/>
      <c r="C30" s="113"/>
    </row>
    <row r="31" spans="1:3" ht="145" x14ac:dyDescent="0.35">
      <c r="A31" s="12" t="s">
        <v>209</v>
      </c>
      <c r="B31" s="13" t="s">
        <v>210</v>
      </c>
      <c r="C31" s="89" t="s">
        <v>211</v>
      </c>
    </row>
    <row r="32" spans="1:3" ht="188.5" x14ac:dyDescent="0.35">
      <c r="A32" s="12" t="s">
        <v>212</v>
      </c>
      <c r="B32" s="14" t="s">
        <v>213</v>
      </c>
      <c r="C32" s="90" t="s">
        <v>109</v>
      </c>
    </row>
  </sheetData>
  <sheetProtection algorithmName="SHA-512" hashValue="DXblIZ46/10bRJVtWX4xZyW167ESLGJ3eR9pz82t/NSTfcA4OiZgpVc0seaPzfGVwixPrDm0JoQdaIBgVjo8qw==" saltValue="r368SHyQbwIX7O+FTqHKxg==" spinCount="100000" sheet="1" objects="1" scenarios="1"/>
  <mergeCells count="5">
    <mergeCell ref="A30:C30"/>
    <mergeCell ref="A1:C1"/>
    <mergeCell ref="A10:C10"/>
    <mergeCell ref="A17:C17"/>
    <mergeCell ref="A28:C2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A694-7CB6-40CF-A245-A14AE5A96E60}">
  <sheetPr>
    <tabColor theme="9" tint="0.59999389629810485"/>
  </sheetPr>
  <dimension ref="A1:D22"/>
  <sheetViews>
    <sheetView workbookViewId="0">
      <selection activeCell="C18" sqref="C18"/>
    </sheetView>
  </sheetViews>
  <sheetFormatPr defaultRowHeight="14.5" x14ac:dyDescent="0.35"/>
  <cols>
    <col min="1" max="1" width="10.453125" customWidth="1"/>
    <col min="2" max="2" width="7.1796875" customWidth="1"/>
    <col min="3" max="3" width="67.36328125" customWidth="1"/>
    <col min="4" max="4" width="10.453125" customWidth="1"/>
  </cols>
  <sheetData>
    <row r="1" spans="1:4" ht="95.5" customHeight="1" x14ac:dyDescent="0.35">
      <c r="A1" s="118" t="s">
        <v>205</v>
      </c>
      <c r="B1" s="118"/>
      <c r="C1" s="118"/>
      <c r="D1" s="118"/>
    </row>
    <row r="2" spans="1:4" ht="43.5" x14ac:dyDescent="0.35">
      <c r="A2" s="24" t="s">
        <v>138</v>
      </c>
      <c r="B2" s="25" t="s">
        <v>139</v>
      </c>
      <c r="C2" s="26" t="s">
        <v>141</v>
      </c>
      <c r="D2" s="26" t="s">
        <v>140</v>
      </c>
    </row>
    <row r="3" spans="1:4" x14ac:dyDescent="0.35">
      <c r="A3" s="21" t="s">
        <v>118</v>
      </c>
      <c r="B3" s="19">
        <v>1</v>
      </c>
      <c r="C3" s="74" t="s">
        <v>142</v>
      </c>
      <c r="D3" s="80">
        <f>'School Data Entry'!C12</f>
        <v>0</v>
      </c>
    </row>
    <row r="4" spans="1:4" x14ac:dyDescent="0.35">
      <c r="A4" s="22" t="s">
        <v>120</v>
      </c>
      <c r="B4" s="20">
        <v>2</v>
      </c>
      <c r="C4" s="75" t="s">
        <v>143</v>
      </c>
      <c r="D4" s="80">
        <f>'School Data Entry'!C14</f>
        <v>0</v>
      </c>
    </row>
    <row r="5" spans="1:4" ht="29" x14ac:dyDescent="0.35">
      <c r="A5" s="81" t="s">
        <v>122</v>
      </c>
      <c r="B5" s="15">
        <v>3</v>
      </c>
      <c r="C5" s="76" t="s">
        <v>144</v>
      </c>
      <c r="D5" s="80">
        <f>'School Data Entry'!C17</f>
        <v>0</v>
      </c>
    </row>
    <row r="6" spans="1:4" ht="29" x14ac:dyDescent="0.35">
      <c r="A6" s="81" t="s">
        <v>123</v>
      </c>
      <c r="B6" s="15">
        <v>4</v>
      </c>
      <c r="C6" s="76" t="s">
        <v>145</v>
      </c>
      <c r="D6" s="80">
        <f>'School Data Entry'!C18</f>
        <v>0</v>
      </c>
    </row>
    <row r="7" spans="1:4" ht="29" x14ac:dyDescent="0.35">
      <c r="A7" s="81" t="s">
        <v>124</v>
      </c>
      <c r="B7" s="15">
        <v>5</v>
      </c>
      <c r="C7" s="76" t="s">
        <v>146</v>
      </c>
      <c r="D7" s="80">
        <f>'School Data Entry'!C19</f>
        <v>0</v>
      </c>
    </row>
    <row r="8" spans="1:4" ht="29" x14ac:dyDescent="0.35">
      <c r="A8" s="81" t="s">
        <v>125</v>
      </c>
      <c r="B8" s="15">
        <v>6</v>
      </c>
      <c r="C8" s="76" t="s">
        <v>147</v>
      </c>
      <c r="D8" s="80">
        <f>'School Data Entry'!C20</f>
        <v>0</v>
      </c>
    </row>
    <row r="9" spans="1:4" ht="29" x14ac:dyDescent="0.35">
      <c r="A9" s="81" t="s">
        <v>126</v>
      </c>
      <c r="B9" s="15">
        <v>7</v>
      </c>
      <c r="C9" s="76" t="s">
        <v>148</v>
      </c>
      <c r="D9" s="80">
        <f>'School Data Entry'!C21</f>
        <v>0</v>
      </c>
    </row>
    <row r="10" spans="1:4" ht="29" x14ac:dyDescent="0.35">
      <c r="A10" s="81" t="s">
        <v>127</v>
      </c>
      <c r="B10" s="15">
        <v>8</v>
      </c>
      <c r="C10" s="76" t="s">
        <v>149</v>
      </c>
      <c r="D10" s="80">
        <f>'School Data Entry'!C22</f>
        <v>0</v>
      </c>
    </row>
    <row r="11" spans="1:4" ht="29" x14ac:dyDescent="0.35">
      <c r="A11" s="22" t="s">
        <v>119</v>
      </c>
      <c r="B11" s="20">
        <v>9</v>
      </c>
      <c r="C11" s="74" t="s">
        <v>150</v>
      </c>
      <c r="D11" s="80">
        <f>'School Data Entry'!C13</f>
        <v>0</v>
      </c>
    </row>
    <row r="12" spans="1:4" x14ac:dyDescent="0.35">
      <c r="A12" s="23" t="s">
        <v>206</v>
      </c>
      <c r="B12" s="18">
        <v>10</v>
      </c>
      <c r="C12" s="77" t="s">
        <v>151</v>
      </c>
      <c r="D12" s="80">
        <f>'School Data Entry'!C35</f>
        <v>0</v>
      </c>
    </row>
    <row r="13" spans="1:4" x14ac:dyDescent="0.35">
      <c r="A13" s="82" t="s">
        <v>128</v>
      </c>
      <c r="B13" s="16">
        <v>11</v>
      </c>
      <c r="C13" s="78" t="s">
        <v>152</v>
      </c>
      <c r="D13" s="80">
        <f>'School Data Entry'!C24</f>
        <v>0</v>
      </c>
    </row>
    <row r="14" spans="1:4" x14ac:dyDescent="0.35">
      <c r="A14" s="82" t="s">
        <v>129</v>
      </c>
      <c r="B14" s="16">
        <v>12</v>
      </c>
      <c r="C14" s="78" t="s">
        <v>153</v>
      </c>
      <c r="D14" s="80">
        <f>'School Data Entry'!C25</f>
        <v>0</v>
      </c>
    </row>
    <row r="15" spans="1:4" ht="29" x14ac:dyDescent="0.35">
      <c r="A15" s="82" t="s">
        <v>130</v>
      </c>
      <c r="B15" s="16">
        <v>13</v>
      </c>
      <c r="C15" s="78" t="s">
        <v>159</v>
      </c>
      <c r="D15" s="80">
        <f>'School Data Entry'!C26</f>
        <v>0</v>
      </c>
    </row>
    <row r="16" spans="1:4" ht="29" x14ac:dyDescent="0.35">
      <c r="A16" s="82" t="s">
        <v>131</v>
      </c>
      <c r="B16" s="16">
        <v>14</v>
      </c>
      <c r="C16" s="78" t="s">
        <v>160</v>
      </c>
      <c r="D16" s="80">
        <f>'School Data Entry'!C27</f>
        <v>0</v>
      </c>
    </row>
    <row r="17" spans="1:4" ht="29" x14ac:dyDescent="0.35">
      <c r="A17" s="83" t="s">
        <v>132</v>
      </c>
      <c r="B17" s="16">
        <v>15</v>
      </c>
      <c r="C17" s="78" t="s">
        <v>161</v>
      </c>
      <c r="D17" s="80">
        <f>'School Data Entry'!C28</f>
        <v>0</v>
      </c>
    </row>
    <row r="18" spans="1:4" ht="29" x14ac:dyDescent="0.35">
      <c r="A18" s="84" t="s">
        <v>133</v>
      </c>
      <c r="B18" s="17">
        <v>16</v>
      </c>
      <c r="C18" s="79" t="s">
        <v>154</v>
      </c>
      <c r="D18" s="80">
        <f>'School Data Entry'!C29</f>
        <v>0</v>
      </c>
    </row>
    <row r="19" spans="1:4" x14ac:dyDescent="0.35">
      <c r="A19" s="84" t="s">
        <v>134</v>
      </c>
      <c r="B19" s="17">
        <v>17</v>
      </c>
      <c r="C19" s="79" t="s">
        <v>155</v>
      </c>
      <c r="D19" s="80">
        <f>'School Data Entry'!C30</f>
        <v>0</v>
      </c>
    </row>
    <row r="20" spans="1:4" ht="29" x14ac:dyDescent="0.35">
      <c r="A20" s="84" t="s">
        <v>135</v>
      </c>
      <c r="B20" s="17">
        <v>18</v>
      </c>
      <c r="C20" s="79" t="s">
        <v>156</v>
      </c>
      <c r="D20" s="80">
        <f>'School Data Entry'!C31</f>
        <v>0</v>
      </c>
    </row>
    <row r="21" spans="1:4" ht="29" x14ac:dyDescent="0.35">
      <c r="A21" s="84" t="s">
        <v>136</v>
      </c>
      <c r="B21" s="17">
        <v>19</v>
      </c>
      <c r="C21" s="79" t="s">
        <v>157</v>
      </c>
      <c r="D21" s="80">
        <f>'School Data Entry'!C32</f>
        <v>0</v>
      </c>
    </row>
    <row r="22" spans="1:4" ht="29" x14ac:dyDescent="0.35">
      <c r="A22" s="85" t="s">
        <v>137</v>
      </c>
      <c r="B22" s="27">
        <v>20</v>
      </c>
      <c r="C22" s="86" t="s">
        <v>158</v>
      </c>
      <c r="D22" s="87">
        <f>'School Data Entry'!C33</f>
        <v>0</v>
      </c>
    </row>
  </sheetData>
  <sheetProtection algorithmName="SHA-512" hashValue="rtl+rfqcj+Z4rCOySNAr+XwbNACPjfH6PFSXoH36Um23c35B3Qh4Aez3VZgPRr3TfCAkPESC1cHL94UCWIUvhA==" saltValue="3Db5KztqElN6gqAF9CTOKg==" spinCount="100000" sheet="1" objects="1" scenarios="1"/>
  <mergeCells count="1">
    <mergeCell ref="A1:D1"/>
  </mergeCells>
  <phoneticPr fontId="7" type="noConversion"/>
  <hyperlinks>
    <hyperlink ref="A1:D1" r:id="rId1" display="To enter your school data directly into the System for California Oral Health Reporting (SCOHR), please log in at https://ab1433.org/home/overview" xr:uid="{E9ACB9EF-2D98-4620-B4EE-3393D6A53F85}"/>
  </hyperlinks>
  <pageMargins left="0.7" right="0.7" top="0.75" bottom="0.75" header="0.3" footer="0.3"/>
  <pageSetup orientation="portrait" horizontalDpi="1200" verticalDpi="120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BECE-5A4B-4AAD-858D-5F386D916A03}">
  <sheetPr>
    <tabColor theme="9" tint="0.59999389629810485"/>
  </sheetPr>
  <dimension ref="A1:AD4"/>
  <sheetViews>
    <sheetView workbookViewId="0">
      <selection activeCell="F19" sqref="F19"/>
    </sheetView>
  </sheetViews>
  <sheetFormatPr defaultRowHeight="14.5" x14ac:dyDescent="0.35"/>
  <cols>
    <col min="1" max="1" width="10.26953125" customWidth="1"/>
    <col min="2" max="2" width="9.6328125" customWidth="1"/>
    <col min="3" max="11" width="9.90625" customWidth="1"/>
    <col min="12" max="22" width="10.81640625" customWidth="1"/>
    <col min="23" max="26" width="9.7265625" customWidth="1"/>
  </cols>
  <sheetData>
    <row r="1" spans="1:30" ht="39" customHeight="1" x14ac:dyDescent="0.35">
      <c r="A1" s="119" t="s">
        <v>226</v>
      </c>
      <c r="B1" s="120"/>
      <c r="C1" s="120"/>
      <c r="D1" s="120"/>
      <c r="E1" s="120"/>
      <c r="F1" s="120"/>
      <c r="G1" s="120"/>
      <c r="H1" s="120"/>
      <c r="I1" s="120"/>
      <c r="J1" s="120"/>
      <c r="K1" s="120"/>
      <c r="L1" s="120"/>
      <c r="M1" s="120"/>
      <c r="N1" s="120"/>
      <c r="O1" s="120"/>
      <c r="P1" s="120"/>
      <c r="Q1" s="120"/>
      <c r="R1" s="120"/>
      <c r="S1" s="120"/>
      <c r="T1" s="120"/>
      <c r="U1" s="120"/>
      <c r="V1" s="120"/>
    </row>
    <row r="2" spans="1:30" s="28" customFormat="1" ht="115.5" x14ac:dyDescent="0.25">
      <c r="A2" s="34" t="s">
        <v>192</v>
      </c>
      <c r="B2" s="34" t="s">
        <v>60</v>
      </c>
      <c r="C2" s="29" t="s">
        <v>87</v>
      </c>
      <c r="D2" s="29" t="s">
        <v>194</v>
      </c>
      <c r="E2" s="30" t="s">
        <v>91</v>
      </c>
      <c r="F2" s="30" t="s">
        <v>106</v>
      </c>
      <c r="G2" s="30" t="s">
        <v>105</v>
      </c>
      <c r="H2" s="30" t="s">
        <v>102</v>
      </c>
      <c r="I2" s="30" t="s">
        <v>103</v>
      </c>
      <c r="J2" s="30" t="s">
        <v>104</v>
      </c>
      <c r="K2" s="29" t="s">
        <v>195</v>
      </c>
      <c r="L2" s="31" t="s">
        <v>108</v>
      </c>
      <c r="M2" s="32" t="s">
        <v>196</v>
      </c>
      <c r="N2" s="32" t="s">
        <v>197</v>
      </c>
      <c r="O2" s="32" t="s">
        <v>198</v>
      </c>
      <c r="P2" s="32" t="s">
        <v>199</v>
      </c>
      <c r="Q2" s="32" t="s">
        <v>200</v>
      </c>
      <c r="R2" s="33" t="s">
        <v>97</v>
      </c>
      <c r="S2" s="33" t="s">
        <v>98</v>
      </c>
      <c r="T2" s="33" t="s">
        <v>201</v>
      </c>
      <c r="U2" s="33" t="s">
        <v>202</v>
      </c>
      <c r="V2" s="33" t="s">
        <v>203</v>
      </c>
      <c r="W2" s="29" t="s">
        <v>187</v>
      </c>
      <c r="X2" s="29" t="s">
        <v>188</v>
      </c>
      <c r="Y2" s="29" t="s">
        <v>189</v>
      </c>
      <c r="Z2" s="29" t="s">
        <v>190</v>
      </c>
      <c r="AA2" s="93" t="s">
        <v>207</v>
      </c>
      <c r="AB2" s="93" t="s">
        <v>208</v>
      </c>
      <c r="AC2" s="94" t="s">
        <v>86</v>
      </c>
      <c r="AD2" s="93" t="s">
        <v>228</v>
      </c>
    </row>
    <row r="3" spans="1:30" x14ac:dyDescent="0.35">
      <c r="A3" s="35" t="s">
        <v>193</v>
      </c>
      <c r="B3" s="35" t="s">
        <v>182</v>
      </c>
      <c r="C3" s="36" t="s">
        <v>162</v>
      </c>
      <c r="D3" s="36" t="s">
        <v>163</v>
      </c>
      <c r="E3" s="36" t="s">
        <v>164</v>
      </c>
      <c r="F3" s="36" t="s">
        <v>165</v>
      </c>
      <c r="G3" s="36" t="s">
        <v>166</v>
      </c>
      <c r="H3" s="36" t="s">
        <v>167</v>
      </c>
      <c r="I3" s="36" t="s">
        <v>168</v>
      </c>
      <c r="J3" s="36" t="s">
        <v>169</v>
      </c>
      <c r="K3" s="36" t="s">
        <v>170</v>
      </c>
      <c r="L3" s="36" t="s">
        <v>171</v>
      </c>
      <c r="M3" s="36" t="s">
        <v>172</v>
      </c>
      <c r="N3" s="36" t="s">
        <v>173</v>
      </c>
      <c r="O3" s="36" t="s">
        <v>174</v>
      </c>
      <c r="P3" s="36" t="s">
        <v>175</v>
      </c>
      <c r="Q3" s="36" t="s">
        <v>176</v>
      </c>
      <c r="R3" s="36" t="s">
        <v>177</v>
      </c>
      <c r="S3" s="36" t="s">
        <v>178</v>
      </c>
      <c r="T3" s="36" t="s">
        <v>179</v>
      </c>
      <c r="U3" s="36" t="s">
        <v>180</v>
      </c>
      <c r="V3" s="36" t="s">
        <v>181</v>
      </c>
      <c r="W3" s="36" t="s">
        <v>183</v>
      </c>
      <c r="X3" s="36" t="s">
        <v>184</v>
      </c>
      <c r="Y3" s="36" t="s">
        <v>185</v>
      </c>
      <c r="Z3" s="37" t="s">
        <v>186</v>
      </c>
      <c r="AA3" s="37" t="s">
        <v>223</v>
      </c>
      <c r="AB3" s="37" t="s">
        <v>224</v>
      </c>
      <c r="AC3" s="37" t="s">
        <v>225</v>
      </c>
      <c r="AD3" s="37" t="s">
        <v>229</v>
      </c>
    </row>
    <row r="4" spans="1:30" x14ac:dyDescent="0.35">
      <c r="A4" s="95">
        <f>'School Data Entry'!D2</f>
        <v>0</v>
      </c>
      <c r="B4" s="95">
        <f>'School Data Entry'!D3</f>
        <v>0</v>
      </c>
      <c r="C4" s="96">
        <f>'School Data Entry'!C12</f>
        <v>0</v>
      </c>
      <c r="D4" s="96">
        <f>'School Data Entry'!C14</f>
        <v>0</v>
      </c>
      <c r="E4" s="96">
        <f>'School Data Entry'!C17</f>
        <v>0</v>
      </c>
      <c r="F4" s="96">
        <f>'School Data Entry'!C18</f>
        <v>0</v>
      </c>
      <c r="G4" s="96">
        <f>'School Data Entry'!C19</f>
        <v>0</v>
      </c>
      <c r="H4" s="96">
        <f>'School Data Entry'!C20</f>
        <v>0</v>
      </c>
      <c r="I4" s="96">
        <f>'School Data Entry'!C21</f>
        <v>0</v>
      </c>
      <c r="J4" s="96">
        <f>'School Data Entry'!C22</f>
        <v>0</v>
      </c>
      <c r="K4" s="96">
        <f>'School Data Entry'!C13</f>
        <v>0</v>
      </c>
      <c r="L4" s="96">
        <f>'School Data Entry'!C35</f>
        <v>0</v>
      </c>
      <c r="M4" s="96">
        <f>'School Data Entry'!C24</f>
        <v>0</v>
      </c>
      <c r="N4" s="96">
        <f>'School Data Entry'!C25</f>
        <v>0</v>
      </c>
      <c r="O4" s="96">
        <f>'School Data Entry'!C26</f>
        <v>0</v>
      </c>
      <c r="P4" s="96">
        <f>'School Data Entry'!C27</f>
        <v>0</v>
      </c>
      <c r="Q4" s="96">
        <f>'School Data Entry'!C28</f>
        <v>0</v>
      </c>
      <c r="R4" s="96">
        <f>'School Data Entry'!C29</f>
        <v>0</v>
      </c>
      <c r="S4" s="96">
        <f>'School Data Entry'!C30</f>
        <v>0</v>
      </c>
      <c r="T4" s="96">
        <f>'School Data Entry'!C31</f>
        <v>0</v>
      </c>
      <c r="U4" s="96">
        <f>'School Data Entry'!C32</f>
        <v>0</v>
      </c>
      <c r="V4" s="96">
        <f>'School Data Entry'!C33</f>
        <v>0</v>
      </c>
      <c r="W4" s="96">
        <f>'School Data Entry'!F10</f>
        <v>0</v>
      </c>
      <c r="X4" s="96">
        <f>'School Data Entry'!F17</f>
        <v>0</v>
      </c>
      <c r="Y4" s="96">
        <f>'School Data Entry'!F24</f>
        <v>0</v>
      </c>
      <c r="Z4" s="96">
        <f>'School Data Entry'!F35</f>
        <v>0</v>
      </c>
      <c r="AA4" s="96">
        <f>'School Data Entry'!C9</f>
        <v>0</v>
      </c>
      <c r="AB4" s="96">
        <f>'School Data Entry'!C10</f>
        <v>0</v>
      </c>
      <c r="AC4" s="96">
        <f>'School Data Entry'!C11</f>
        <v>0</v>
      </c>
      <c r="AD4" s="96">
        <f>'School Data Entry'!C15</f>
        <v>0</v>
      </c>
    </row>
  </sheetData>
  <sheetProtection algorithmName="SHA-512" hashValue="9E/tRq2V3NVp1zfrOw6id74seo212ul+sHUq6BjibNpB4k25DalDEte10LNujjZLp9+k5SIU8/DT3QMeTigM/A==" saltValue="Xm0p03O5y4QQ141d/cKJyA==" spinCount="100000" sheet="1" objects="1" scenarios="1"/>
  <mergeCells count="1">
    <mergeCell ref="A1:V1"/>
  </mergeCells>
  <phoneticPr fontId="7" type="noConversion"/>
  <pageMargins left="0.7" right="0.7" top="0.75" bottom="0.75" header="0.3" footer="0.3"/>
  <pageSetup orientation="portrait" horizontalDpi="1200" verticalDpi="1200" r:id="rId1"/>
  <ignoredErrors>
    <ignoredError sqref="A4:G4 AE4:XFD4 I4:Z4" unlocked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3FBAA-F7A5-4169-BF95-80D97984F369}">
  <sheetPr codeName="Sheet4">
    <tabColor theme="6"/>
  </sheetPr>
  <dimension ref="A1:C52"/>
  <sheetViews>
    <sheetView workbookViewId="0"/>
  </sheetViews>
  <sheetFormatPr defaultRowHeight="15.5" x14ac:dyDescent="0.35"/>
  <cols>
    <col min="1" max="1" width="41.26953125" style="1" bestFit="1" customWidth="1"/>
    <col min="2" max="2" width="8.7265625" style="1"/>
    <col min="3" max="3" width="10.453125" style="1" bestFit="1" customWidth="1"/>
  </cols>
  <sheetData>
    <row r="1" spans="1:3" x14ac:dyDescent="0.35">
      <c r="A1" s="1" t="s">
        <v>1</v>
      </c>
      <c r="C1" s="1" t="s">
        <v>57</v>
      </c>
    </row>
    <row r="2" spans="1:3" x14ac:dyDescent="0.35">
      <c r="A2" s="1" t="s">
        <v>2</v>
      </c>
      <c r="C2" s="1" t="s">
        <v>58</v>
      </c>
    </row>
    <row r="3" spans="1:3" x14ac:dyDescent="0.35">
      <c r="A3" s="1" t="s">
        <v>3</v>
      </c>
      <c r="C3" s="1" t="s">
        <v>59</v>
      </c>
    </row>
    <row r="4" spans="1:3" x14ac:dyDescent="0.35">
      <c r="A4" s="1" t="s">
        <v>4</v>
      </c>
      <c r="C4" s="1" t="s">
        <v>110</v>
      </c>
    </row>
    <row r="5" spans="1:3" x14ac:dyDescent="0.35">
      <c r="A5" s="1" t="s">
        <v>5</v>
      </c>
      <c r="C5" s="1" t="s">
        <v>111</v>
      </c>
    </row>
    <row r="6" spans="1:3" x14ac:dyDescent="0.35">
      <c r="A6" s="1" t="s">
        <v>6</v>
      </c>
    </row>
    <row r="7" spans="1:3" x14ac:dyDescent="0.35">
      <c r="A7" s="1" t="s">
        <v>7</v>
      </c>
    </row>
    <row r="8" spans="1:3" x14ac:dyDescent="0.35">
      <c r="A8" s="1" t="s">
        <v>8</v>
      </c>
    </row>
    <row r="9" spans="1:3" x14ac:dyDescent="0.35">
      <c r="A9" s="1" t="s">
        <v>9</v>
      </c>
    </row>
    <row r="10" spans="1:3" x14ac:dyDescent="0.35">
      <c r="A10" s="1" t="s">
        <v>10</v>
      </c>
    </row>
    <row r="11" spans="1:3" x14ac:dyDescent="0.35">
      <c r="A11" s="1" t="s">
        <v>11</v>
      </c>
    </row>
    <row r="12" spans="1:3" x14ac:dyDescent="0.35">
      <c r="A12" s="1" t="s">
        <v>12</v>
      </c>
    </row>
    <row r="13" spans="1:3" x14ac:dyDescent="0.35">
      <c r="A13" s="1" t="s">
        <v>13</v>
      </c>
    </row>
    <row r="14" spans="1:3" x14ac:dyDescent="0.35">
      <c r="A14" s="1" t="s">
        <v>14</v>
      </c>
    </row>
    <row r="15" spans="1:3" x14ac:dyDescent="0.35">
      <c r="A15" s="1" t="s">
        <v>15</v>
      </c>
    </row>
    <row r="16" spans="1:3" x14ac:dyDescent="0.35">
      <c r="A16" s="1" t="s">
        <v>16</v>
      </c>
    </row>
    <row r="17" spans="1:1" x14ac:dyDescent="0.35">
      <c r="A17" s="1" t="s">
        <v>17</v>
      </c>
    </row>
    <row r="18" spans="1:1" x14ac:dyDescent="0.35">
      <c r="A18" s="1" t="s">
        <v>18</v>
      </c>
    </row>
    <row r="19" spans="1:1" x14ac:dyDescent="0.35">
      <c r="A19" s="1" t="s">
        <v>19</v>
      </c>
    </row>
    <row r="20" spans="1:1" x14ac:dyDescent="0.35">
      <c r="A20" s="1" t="s">
        <v>20</v>
      </c>
    </row>
    <row r="21" spans="1:1" x14ac:dyDescent="0.35">
      <c r="A21" s="1" t="s">
        <v>21</v>
      </c>
    </row>
    <row r="22" spans="1:1" x14ac:dyDescent="0.35">
      <c r="A22" s="1" t="s">
        <v>22</v>
      </c>
    </row>
    <row r="23" spans="1:1" x14ac:dyDescent="0.35">
      <c r="A23" s="1" t="s">
        <v>23</v>
      </c>
    </row>
    <row r="24" spans="1:1" x14ac:dyDescent="0.35">
      <c r="A24" s="1" t="s">
        <v>24</v>
      </c>
    </row>
    <row r="25" spans="1:1" x14ac:dyDescent="0.35">
      <c r="A25" s="1" t="s">
        <v>25</v>
      </c>
    </row>
    <row r="26" spans="1:1" x14ac:dyDescent="0.35">
      <c r="A26" s="1" t="s">
        <v>26</v>
      </c>
    </row>
    <row r="27" spans="1:1" x14ac:dyDescent="0.35">
      <c r="A27" s="1" t="s">
        <v>27</v>
      </c>
    </row>
    <row r="28" spans="1:1" x14ac:dyDescent="0.35">
      <c r="A28" s="1" t="s">
        <v>28</v>
      </c>
    </row>
    <row r="29" spans="1:1" x14ac:dyDescent="0.35">
      <c r="A29" s="1" t="s">
        <v>29</v>
      </c>
    </row>
    <row r="30" spans="1:1" x14ac:dyDescent="0.35">
      <c r="A30" s="1" t="s">
        <v>30</v>
      </c>
    </row>
    <row r="31" spans="1:1" x14ac:dyDescent="0.35">
      <c r="A31" s="1" t="s">
        <v>31</v>
      </c>
    </row>
    <row r="32" spans="1:1" x14ac:dyDescent="0.35">
      <c r="A32" s="1" t="s">
        <v>32</v>
      </c>
    </row>
    <row r="33" spans="1:1" x14ac:dyDescent="0.35">
      <c r="A33" s="1" t="s">
        <v>33</v>
      </c>
    </row>
    <row r="34" spans="1:1" x14ac:dyDescent="0.35">
      <c r="A34" s="1" t="s">
        <v>34</v>
      </c>
    </row>
    <row r="35" spans="1:1" x14ac:dyDescent="0.35">
      <c r="A35" s="1" t="s">
        <v>35</v>
      </c>
    </row>
    <row r="36" spans="1:1" x14ac:dyDescent="0.35">
      <c r="A36" s="1" t="s">
        <v>36</v>
      </c>
    </row>
    <row r="37" spans="1:1" x14ac:dyDescent="0.35">
      <c r="A37" s="1" t="s">
        <v>37</v>
      </c>
    </row>
    <row r="38" spans="1:1" x14ac:dyDescent="0.35">
      <c r="A38" s="1" t="s">
        <v>38</v>
      </c>
    </row>
    <row r="39" spans="1:1" x14ac:dyDescent="0.35">
      <c r="A39" s="1" t="s">
        <v>39</v>
      </c>
    </row>
    <row r="40" spans="1:1" x14ac:dyDescent="0.35">
      <c r="A40" s="1" t="s">
        <v>40</v>
      </c>
    </row>
    <row r="41" spans="1:1" x14ac:dyDescent="0.35">
      <c r="A41" s="1" t="s">
        <v>41</v>
      </c>
    </row>
    <row r="42" spans="1:1" x14ac:dyDescent="0.35">
      <c r="A42" s="1" t="s">
        <v>42</v>
      </c>
    </row>
    <row r="43" spans="1:1" x14ac:dyDescent="0.35">
      <c r="A43" s="1" t="s">
        <v>43</v>
      </c>
    </row>
    <row r="44" spans="1:1" x14ac:dyDescent="0.35">
      <c r="A44" s="1" t="s">
        <v>44</v>
      </c>
    </row>
    <row r="45" spans="1:1" x14ac:dyDescent="0.35">
      <c r="A45" s="1" t="s">
        <v>45</v>
      </c>
    </row>
    <row r="46" spans="1:1" x14ac:dyDescent="0.35">
      <c r="A46" s="1" t="s">
        <v>46</v>
      </c>
    </row>
    <row r="47" spans="1:1" x14ac:dyDescent="0.35">
      <c r="A47" s="1" t="s">
        <v>47</v>
      </c>
    </row>
    <row r="48" spans="1:1" x14ac:dyDescent="0.35">
      <c r="A48" s="1" t="s">
        <v>48</v>
      </c>
    </row>
    <row r="49" spans="1:1" x14ac:dyDescent="0.35">
      <c r="A49" s="1" t="s">
        <v>49</v>
      </c>
    </row>
    <row r="50" spans="1:1" x14ac:dyDescent="0.35">
      <c r="A50" s="1" t="s">
        <v>50</v>
      </c>
    </row>
    <row r="51" spans="1:1" x14ac:dyDescent="0.35">
      <c r="A51" s="1" t="s">
        <v>51</v>
      </c>
    </row>
    <row r="52" spans="1:1" x14ac:dyDescent="0.35">
      <c r="A52" s="1" t="s">
        <v>52</v>
      </c>
    </row>
  </sheetData>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School Data Entry</vt:lpstr>
      <vt:lpstr>School Data Entry - Definitions</vt:lpstr>
      <vt:lpstr>Option 1 - Direct to SCOHR</vt:lpstr>
      <vt:lpstr>Option 2 - Submit to District</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Young</dc:creator>
  <cp:lastModifiedBy>Lopez, Christy</cp:lastModifiedBy>
  <cp:lastPrinted>2019-06-28T20:44:01Z</cp:lastPrinted>
  <dcterms:created xsi:type="dcterms:W3CDTF">2019-01-09T21:23:13Z</dcterms:created>
  <dcterms:modified xsi:type="dcterms:W3CDTF">2024-10-15T17:32:32Z</dcterms:modified>
</cp:coreProperties>
</file>