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dcountycagov-my.sharepoint.com/personal/sutida_jariangprasert_sdcounty_ca_gov/Documents/HDrive/NidsFiles/Vital Records Data/09.Statistics/Fertility/"/>
    </mc:Choice>
  </mc:AlternateContent>
  <xr:revisionPtr revIDLastSave="13" documentId="8_{6722DF3C-8AB2-4D5A-8EE0-1D889388BD5A}" xr6:coauthVersionLast="47" xr6:coauthVersionMax="47" xr10:uidLastSave="{862FD3F5-C961-4FC8-B641-60BA799E11AA}"/>
  <bookViews>
    <workbookView xWindow="18448" yWindow="-109" windowWidth="18775" windowHeight="9931" tabRatio="601" xr2:uid="{00000000-000D-0000-FFFF-FFFF00000000}"/>
  </bookViews>
  <sheets>
    <sheet name="crbirth" sheetId="11" r:id="rId1"/>
    <sheet name="Notes" sheetId="12" r:id="rId2"/>
  </sheets>
  <definedNames>
    <definedName name="_xlnm.Print_Titles" localSheetId="0">crbirth!$A:$A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U29" i="11" l="1"/>
  <c r="BR29" i="11"/>
  <c r="BO29" i="11"/>
  <c r="BL29" i="11"/>
  <c r="BI29" i="11"/>
  <c r="BF29" i="11"/>
  <c r="BC29" i="11"/>
  <c r="AZ29" i="11"/>
  <c r="AW29" i="11"/>
  <c r="AT29" i="11"/>
  <c r="AQ29" i="11"/>
  <c r="AN29" i="11"/>
  <c r="AK29" i="11"/>
  <c r="AH29" i="11"/>
  <c r="AE29" i="11"/>
  <c r="AB29" i="11"/>
  <c r="Y29" i="11"/>
  <c r="V29" i="11"/>
  <c r="S29" i="11"/>
  <c r="P29" i="11"/>
  <c r="M29" i="11"/>
  <c r="J29" i="11"/>
  <c r="G29" i="11"/>
  <c r="D29" i="11"/>
  <c r="BU28" i="11"/>
  <c r="BR28" i="11"/>
  <c r="BO28" i="11"/>
  <c r="BL28" i="11"/>
  <c r="BI28" i="11"/>
  <c r="BF28" i="11"/>
  <c r="BC28" i="11"/>
  <c r="AZ28" i="11"/>
  <c r="AW28" i="11"/>
  <c r="AT28" i="11"/>
  <c r="AQ28" i="11"/>
  <c r="AN28" i="11"/>
  <c r="AK28" i="11"/>
  <c r="AH28" i="11"/>
  <c r="AE28" i="11"/>
  <c r="AB28" i="11"/>
  <c r="Y28" i="11"/>
  <c r="V28" i="11"/>
  <c r="S28" i="11"/>
  <c r="P28" i="11"/>
  <c r="M28" i="11"/>
  <c r="J28" i="11"/>
  <c r="G28" i="11"/>
  <c r="D28" i="11"/>
  <c r="BU27" i="11"/>
  <c r="BR27" i="11"/>
  <c r="BO27" i="11"/>
  <c r="BL27" i="11"/>
  <c r="BI27" i="11"/>
  <c r="BF27" i="11"/>
  <c r="BC27" i="11"/>
  <c r="AZ27" i="11"/>
  <c r="AW27" i="11"/>
  <c r="AT27" i="11"/>
  <c r="AQ27" i="11"/>
  <c r="AN27" i="11"/>
  <c r="AK27" i="11"/>
  <c r="AH27" i="11"/>
  <c r="AE27" i="11"/>
  <c r="AB27" i="11"/>
  <c r="Y27" i="11"/>
  <c r="V27" i="11"/>
  <c r="S27" i="11"/>
  <c r="P27" i="11"/>
  <c r="M27" i="11"/>
  <c r="J27" i="11"/>
  <c r="G27" i="11"/>
  <c r="D27" i="11"/>
  <c r="BU26" i="11"/>
  <c r="BR26" i="11"/>
  <c r="BO26" i="11"/>
  <c r="BL26" i="11"/>
  <c r="BI26" i="11"/>
  <c r="BF26" i="11"/>
  <c r="BC26" i="11"/>
  <c r="AZ26" i="11"/>
  <c r="AW26" i="11"/>
  <c r="AT26" i="11"/>
  <c r="AQ26" i="11"/>
  <c r="AN26" i="11"/>
  <c r="AK26" i="11"/>
  <c r="AH26" i="11"/>
  <c r="AE26" i="11"/>
  <c r="AB26" i="11"/>
  <c r="Y26" i="11"/>
  <c r="V26" i="11"/>
  <c r="S26" i="11"/>
  <c r="P26" i="11"/>
  <c r="M26" i="11"/>
  <c r="J26" i="11"/>
  <c r="G26" i="11"/>
  <c r="D26" i="11"/>
  <c r="BU25" i="11"/>
  <c r="BR25" i="11"/>
  <c r="BO25" i="11"/>
  <c r="BL25" i="11"/>
  <c r="BI25" i="11"/>
  <c r="BF25" i="11"/>
  <c r="BC25" i="11"/>
  <c r="AZ25" i="11"/>
  <c r="AW25" i="11"/>
  <c r="AT25" i="11"/>
  <c r="AQ25" i="11"/>
  <c r="AN25" i="11"/>
  <c r="AK25" i="11"/>
  <c r="AH25" i="11"/>
  <c r="AE25" i="11"/>
  <c r="AB25" i="11"/>
  <c r="Y25" i="11"/>
  <c r="V25" i="11"/>
  <c r="S25" i="11"/>
  <c r="P25" i="11"/>
  <c r="M25" i="11"/>
  <c r="J25" i="11"/>
  <c r="G25" i="11"/>
  <c r="D25" i="11"/>
  <c r="BU24" i="11"/>
  <c r="BR24" i="11"/>
  <c r="BO24" i="11"/>
  <c r="BL24" i="11"/>
  <c r="BI24" i="11"/>
  <c r="BF24" i="11"/>
  <c r="BC24" i="11"/>
  <c r="AZ24" i="11"/>
  <c r="AW24" i="11"/>
  <c r="AT24" i="11"/>
  <c r="AQ24" i="11"/>
  <c r="AN24" i="11"/>
  <c r="AK24" i="11"/>
  <c r="AH24" i="11"/>
  <c r="AE24" i="11"/>
  <c r="AB24" i="11"/>
  <c r="Y24" i="11"/>
  <c r="V24" i="11"/>
  <c r="S24" i="11"/>
  <c r="P24" i="11"/>
  <c r="M24" i="11"/>
  <c r="J24" i="11"/>
  <c r="G24" i="11"/>
  <c r="D24" i="11"/>
  <c r="BU23" i="11"/>
  <c r="BR23" i="11"/>
  <c r="BO23" i="11"/>
  <c r="BL23" i="11"/>
  <c r="BI23" i="11"/>
  <c r="BF23" i="11"/>
  <c r="BC23" i="11"/>
  <c r="AZ23" i="11"/>
  <c r="AW23" i="11"/>
  <c r="AT23" i="11"/>
  <c r="AQ23" i="11"/>
  <c r="AN23" i="11"/>
  <c r="AK23" i="11"/>
  <c r="AH23" i="11"/>
  <c r="AE23" i="11"/>
  <c r="AB23" i="11"/>
  <c r="Y23" i="11"/>
  <c r="V23" i="11"/>
  <c r="S23" i="11"/>
  <c r="P23" i="11"/>
  <c r="M23" i="11"/>
  <c r="J23" i="11"/>
  <c r="G23" i="11"/>
  <c r="D23" i="11"/>
  <c r="BU22" i="11"/>
  <c r="BR22" i="11"/>
  <c r="BO22" i="11"/>
  <c r="BL22" i="11"/>
  <c r="BI22" i="11"/>
  <c r="BF22" i="11"/>
  <c r="BC22" i="11"/>
  <c r="AZ22" i="11"/>
  <c r="AW22" i="11"/>
  <c r="AT22" i="11"/>
  <c r="AQ22" i="11"/>
  <c r="AN22" i="11"/>
  <c r="AK22" i="11"/>
  <c r="AH22" i="11"/>
  <c r="AE22" i="11"/>
  <c r="AB22" i="11"/>
  <c r="Y22" i="11"/>
  <c r="V22" i="11"/>
  <c r="S22" i="11"/>
  <c r="P22" i="11"/>
  <c r="M22" i="11"/>
  <c r="J22" i="11"/>
  <c r="G22" i="11"/>
  <c r="D22" i="11"/>
  <c r="BU18" i="11"/>
  <c r="BR18" i="11"/>
  <c r="BO18" i="11"/>
  <c r="BL18" i="11"/>
  <c r="BI18" i="11"/>
  <c r="BF18" i="11"/>
  <c r="BC18" i="11"/>
  <c r="AZ18" i="11"/>
  <c r="AW18" i="11"/>
  <c r="AT18" i="11"/>
  <c r="AQ18" i="11"/>
  <c r="AN18" i="11"/>
  <c r="AK18" i="11"/>
  <c r="AH18" i="11"/>
  <c r="AE18" i="11"/>
  <c r="AB18" i="11"/>
  <c r="Y18" i="11"/>
  <c r="V18" i="11"/>
  <c r="S18" i="11"/>
  <c r="P18" i="11"/>
  <c r="M18" i="11"/>
  <c r="J18" i="11"/>
  <c r="G18" i="11"/>
  <c r="D18" i="11"/>
  <c r="BU17" i="11"/>
  <c r="BR17" i="11"/>
  <c r="BO17" i="11"/>
  <c r="BL17" i="11"/>
  <c r="BI17" i="11"/>
  <c r="BF17" i="11"/>
  <c r="BC17" i="11"/>
  <c r="AZ17" i="11"/>
  <c r="AW17" i="11"/>
  <c r="AT17" i="11"/>
  <c r="AQ17" i="11"/>
  <c r="AN17" i="11"/>
  <c r="AK17" i="11"/>
  <c r="AH17" i="11"/>
  <c r="AE17" i="11"/>
  <c r="AB17" i="11"/>
  <c r="Y17" i="11"/>
  <c r="V17" i="11"/>
  <c r="S17" i="11"/>
  <c r="P17" i="11"/>
  <c r="M17" i="11"/>
  <c r="J17" i="11"/>
  <c r="G17" i="11"/>
  <c r="D17" i="11"/>
  <c r="BU16" i="11"/>
  <c r="BR16" i="11"/>
  <c r="BO16" i="11"/>
  <c r="BL16" i="11"/>
  <c r="BI16" i="11"/>
  <c r="BF16" i="11"/>
  <c r="BC16" i="11"/>
  <c r="AZ16" i="11"/>
  <c r="AW16" i="11"/>
  <c r="AT16" i="11"/>
  <c r="AQ16" i="11"/>
  <c r="AN16" i="11"/>
  <c r="AK16" i="11"/>
  <c r="AH16" i="11"/>
  <c r="AE16" i="11"/>
  <c r="AB16" i="11"/>
  <c r="Y16" i="11"/>
  <c r="V16" i="11"/>
  <c r="S16" i="11"/>
  <c r="P16" i="11"/>
  <c r="M16" i="11"/>
  <c r="J16" i="11"/>
  <c r="G16" i="11"/>
  <c r="D16" i="11"/>
  <c r="BU15" i="11"/>
  <c r="BR15" i="11"/>
  <c r="BO15" i="11"/>
  <c r="BL15" i="11"/>
  <c r="BI15" i="11"/>
  <c r="BF15" i="11"/>
  <c r="BC15" i="11"/>
  <c r="AZ15" i="11"/>
  <c r="AW15" i="11"/>
  <c r="AT15" i="11"/>
  <c r="AQ15" i="11"/>
  <c r="AN15" i="11"/>
  <c r="AK15" i="11"/>
  <c r="AH15" i="11"/>
  <c r="AE15" i="11"/>
  <c r="AB15" i="11"/>
  <c r="Y15" i="11"/>
  <c r="V15" i="11"/>
  <c r="S15" i="11"/>
  <c r="P15" i="11"/>
  <c r="M15" i="11"/>
  <c r="J15" i="11"/>
  <c r="G15" i="11"/>
  <c r="D15" i="11"/>
  <c r="BU14" i="11"/>
  <c r="BR14" i="11"/>
  <c r="BO14" i="11"/>
  <c r="BL14" i="11"/>
  <c r="BI14" i="11"/>
  <c r="BF14" i="11"/>
  <c r="BC14" i="11"/>
  <c r="AZ14" i="11"/>
  <c r="AW14" i="11"/>
  <c r="AT14" i="11"/>
  <c r="AQ14" i="11"/>
  <c r="AN14" i="11"/>
  <c r="AK14" i="11"/>
  <c r="AH14" i="11"/>
  <c r="AE14" i="11"/>
  <c r="AB14" i="11"/>
  <c r="Y14" i="11"/>
  <c r="V14" i="11"/>
  <c r="S14" i="11"/>
  <c r="P14" i="11"/>
  <c r="M14" i="11"/>
  <c r="J14" i="11"/>
  <c r="G14" i="11"/>
  <c r="D14" i="11"/>
  <c r="BU13" i="11"/>
  <c r="BR13" i="11"/>
  <c r="BO13" i="11"/>
  <c r="BL13" i="11"/>
  <c r="BI13" i="11"/>
  <c r="BF13" i="11"/>
  <c r="BC13" i="11"/>
  <c r="AZ13" i="11"/>
  <c r="AW13" i="11"/>
  <c r="AT13" i="11"/>
  <c r="AQ13" i="11"/>
  <c r="AN13" i="11"/>
  <c r="AK13" i="11"/>
  <c r="AH13" i="11"/>
  <c r="AE13" i="11"/>
  <c r="AB13" i="11"/>
  <c r="Y13" i="11"/>
  <c r="V13" i="11"/>
  <c r="S13" i="11"/>
  <c r="P13" i="11"/>
  <c r="M13" i="11"/>
  <c r="J13" i="11"/>
  <c r="G13" i="11"/>
  <c r="D13" i="11"/>
  <c r="BU10" i="11"/>
  <c r="BR10" i="11"/>
  <c r="BO10" i="11"/>
  <c r="BL10" i="11"/>
  <c r="BI10" i="11"/>
  <c r="BF10" i="11"/>
  <c r="BC10" i="11"/>
  <c r="AZ10" i="11"/>
  <c r="AW10" i="11"/>
  <c r="AT10" i="11"/>
  <c r="AQ10" i="11"/>
  <c r="AN10" i="11"/>
  <c r="AK10" i="11"/>
  <c r="AH10" i="11"/>
  <c r="AE10" i="11"/>
  <c r="AB10" i="11"/>
  <c r="Y10" i="11"/>
  <c r="V10" i="11"/>
  <c r="S10" i="11"/>
  <c r="P10" i="11"/>
  <c r="M10" i="11"/>
  <c r="J10" i="11"/>
  <c r="G10" i="11"/>
  <c r="D10" i="11"/>
  <c r="BD6" i="11" l="1"/>
  <c r="BD5" i="11"/>
  <c r="AU6" i="11"/>
  <c r="AU5" i="11"/>
  <c r="AL6" i="11"/>
  <c r="AL5" i="11"/>
  <c r="AC6" i="11"/>
  <c r="AC5" i="11"/>
  <c r="T6" i="11"/>
  <c r="T5" i="11"/>
  <c r="K6" i="11"/>
  <c r="K5" i="11"/>
</calcChain>
</file>

<file path=xl/sharedStrings.xml><?xml version="1.0" encoding="utf-8"?>
<sst xmlns="http://schemas.openxmlformats.org/spreadsheetml/2006/main" count="215" uniqueCount="29">
  <si>
    <t>San Diego County</t>
  </si>
  <si>
    <t>Central</t>
  </si>
  <si>
    <t>South</t>
  </si>
  <si>
    <t>East</t>
  </si>
  <si>
    <t>White</t>
  </si>
  <si>
    <t>Hispanic</t>
  </si>
  <si>
    <t>Other</t>
  </si>
  <si>
    <t>North Coastal</t>
  </si>
  <si>
    <t>North Inland</t>
  </si>
  <si>
    <t>North Central</t>
  </si>
  <si>
    <t>Asian</t>
  </si>
  <si>
    <t>Rate</t>
  </si>
  <si>
    <t>Crude Birth Rate, San Diego County Residence</t>
  </si>
  <si>
    <t>Births</t>
  </si>
  <si>
    <t>-</t>
  </si>
  <si>
    <t>Unknown</t>
  </si>
  <si>
    <t>Native American/Alaskan</t>
  </si>
  <si>
    <t>Population</t>
  </si>
  <si>
    <t>Pacific Islander</t>
  </si>
  <si>
    <t>African American/black</t>
  </si>
  <si>
    <t>Two or more races</t>
  </si>
  <si>
    <t>Health and Human Services Agency Region of Mother</t>
  </si>
  <si>
    <t>By Characteristics of Mother</t>
  </si>
  <si>
    <t>Race/Ethnicity of Mother (with "Two or More Races" Category)</t>
  </si>
  <si>
    <t>Table 2</t>
  </si>
  <si>
    <t>Notes: 
- Rates are number of live births per 1,000 total population.  
- The large proportion of births with unknown race/ethnicity affects the accuracy of statistics by race/ethnicity.
- Reporting of births that occur in other states is known to be incomplete.  From 2017 to 2019, births that occurred outside California are excluded. 
- Interpret trends with caution, as only 2020 and later years' population estimates incorporate Census 2020 results.  Population estimates for 2011-2019 will be revised when estimates that incorporate Census 2020 results become available. 
*Numbers are censored and rates are not calculated when the number of events is fewer than 11 (indicated by "&lt;11").  Interpret with caution rates calculated for fewer than 20 events since they are considered statistically unreliable.</t>
  </si>
  <si>
    <t>Sources: State of California, Department of Public Health, Center for Health Statistics and Informatics, Birth Statistical Master Files and California Comprehensive Birth Files.  SANDAG, Current Estimates, Released 3/3/2015; Vintage 2021 Population and Housing Estimates, Released 9/2022; Vintage 2023 Population and Housing Estimates, 2020-2023, Released 1/2025.</t>
  </si>
  <si>
    <t xml:space="preserve">Prepared by: County of San Diego, Health and Human Services Agency, Public Health Services, Maternal, Child, and Family Health Services (www.sdmcfhs.org), 5/13/2025.  </t>
  </si>
  <si>
    <t>&lt;11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</si>
</sst>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9"/>
      <name val="Calibri"/>
      <family val="2"/>
    </font>
    <font>
      <i/>
      <sz val="11"/>
      <name val="Calibri"/>
      <family val="2"/>
    </font>
    <font>
      <sz val="10"/>
      <name val="Calibri"/>
      <family val="2"/>
    </font>
    <font>
      <b/>
      <sz val="16"/>
      <name val="Calibri"/>
      <family val="2"/>
    </font>
    <font>
      <sz val="12"/>
      <name val="Calibri"/>
      <family val="2"/>
    </font>
    <font>
      <b/>
      <sz val="11"/>
      <name val="Calibri"/>
      <family val="2"/>
      <scheme val="minor"/>
    </font>
    <font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32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3" fillId="0" borderId="0" xfId="0" applyFont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 inden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4" fillId="0" borderId="0" xfId="0" applyFont="1" applyAlignment="1">
      <alignment vertical="top" wrapText="1"/>
    </xf>
  </cellXfs>
  <cellStyles count="3">
    <cellStyle name="Normal" xfId="0" builtinId="0"/>
    <cellStyle name="Normal 2" xfId="1" xr:uid="{B15F0920-62C8-4BB5-90E0-9108974118E6}"/>
    <cellStyle name="Normal 3" xfId="2" xr:uid="{3B61B10E-81AC-4BA2-94F6-2B1E0998DAC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232911</xdr:colOff>
      <xdr:row>0</xdr:row>
      <xdr:rowOff>0</xdr:rowOff>
    </xdr:from>
    <xdr:to>
      <xdr:col>9</xdr:col>
      <xdr:colOff>419431</xdr:colOff>
      <xdr:row>2</xdr:row>
      <xdr:rowOff>94891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E8E4B9A-829B-9932-95C3-8F6C9F4E5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3922" y="0"/>
          <a:ext cx="1765154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4:BU35"/>
  <sheetViews>
    <sheetView tabSelected="1" zoomScaleNormal="100" workbookViewId="0">
      <pane xSplit="1" ySplit="8" topLeftCell="BJ9" activePane="bottomRight" state="frozenSplit"/>
      <selection pane="topRight" activeCell="F1" sqref="F1"/>
      <selection pane="bottomLeft" activeCell="A11" sqref="A11"/>
      <selection pane="bottomRight" activeCell="BJ1" sqref="BJ1"/>
    </sheetView>
  </sheetViews>
  <sheetFormatPr defaultColWidth="9.125" defaultRowHeight="14.3" x14ac:dyDescent="0.2"/>
  <cols>
    <col min="1" max="1" width="28.25" style="5" customWidth="1"/>
    <col min="2" max="2" width="6.75" style="2" customWidth="1"/>
    <col min="3" max="3" width="9.375" style="2" customWidth="1"/>
    <col min="4" max="5" width="6.75" style="2" customWidth="1"/>
    <col min="6" max="6" width="9.375" style="2" customWidth="1"/>
    <col min="7" max="8" width="6.75" style="2" customWidth="1"/>
    <col min="9" max="9" width="9.375" style="2" customWidth="1"/>
    <col min="10" max="11" width="6.75" style="2" customWidth="1"/>
    <col min="12" max="12" width="9.375" style="2" customWidth="1"/>
    <col min="13" max="14" width="6.75" style="2" customWidth="1"/>
    <col min="15" max="15" width="9.375" style="2" customWidth="1"/>
    <col min="16" max="17" width="6.75" style="2" customWidth="1"/>
    <col min="18" max="18" width="9.375" style="2" customWidth="1"/>
    <col min="19" max="20" width="6.75" style="2" customWidth="1"/>
    <col min="21" max="21" width="9.375" style="2" customWidth="1"/>
    <col min="22" max="23" width="6.75" style="2" customWidth="1"/>
    <col min="24" max="24" width="9.375" style="2" customWidth="1"/>
    <col min="25" max="26" width="6.75" style="2" customWidth="1"/>
    <col min="27" max="27" width="9.375" style="2" customWidth="1"/>
    <col min="28" max="29" width="6.75" style="2" customWidth="1"/>
    <col min="30" max="30" width="9.375" style="2" customWidth="1"/>
    <col min="31" max="32" width="6.75" style="2" customWidth="1"/>
    <col min="33" max="33" width="9.375" style="2" customWidth="1"/>
    <col min="34" max="35" width="6.75" style="2" customWidth="1"/>
    <col min="36" max="36" width="9.375" style="2" customWidth="1"/>
    <col min="37" max="38" width="6.75" style="2" customWidth="1"/>
    <col min="39" max="39" width="9.375" style="2" customWidth="1"/>
    <col min="40" max="41" width="6.75" style="2" customWidth="1"/>
    <col min="42" max="42" width="9.375" style="2" customWidth="1"/>
    <col min="43" max="44" width="6.75" style="2" customWidth="1"/>
    <col min="45" max="45" width="9.375" style="2" customWidth="1"/>
    <col min="46" max="47" width="6.75" style="2" customWidth="1"/>
    <col min="48" max="48" width="9.375" style="2" customWidth="1"/>
    <col min="49" max="50" width="6.75" style="2" customWidth="1"/>
    <col min="51" max="51" width="9.375" style="2" customWidth="1"/>
    <col min="52" max="53" width="6.75" style="2" customWidth="1"/>
    <col min="54" max="54" width="9.375" style="2" customWidth="1"/>
    <col min="55" max="56" width="6.75" style="2" customWidth="1"/>
    <col min="57" max="57" width="9.375" style="2" customWidth="1"/>
    <col min="58" max="59" width="6.75" style="2" customWidth="1"/>
    <col min="60" max="60" width="9.375" style="2" customWidth="1"/>
    <col min="61" max="62" width="6.75" style="2" customWidth="1"/>
    <col min="63" max="63" width="9.375" style="2" customWidth="1"/>
    <col min="64" max="65" width="6.75" style="2" customWidth="1"/>
    <col min="66" max="66" width="9.375" style="2" customWidth="1"/>
    <col min="67" max="68" width="6.75" style="2" customWidth="1"/>
    <col min="69" max="69" width="9.375" style="2" customWidth="1"/>
    <col min="70" max="71" width="6.75" style="2" customWidth="1"/>
    <col min="72" max="72" width="9.375" style="2" customWidth="1"/>
    <col min="73" max="74" width="6.75" style="2" customWidth="1"/>
    <col min="75" max="75" width="9.375" style="2" customWidth="1"/>
    <col min="76" max="77" width="6.75" style="2" customWidth="1"/>
    <col min="78" max="78" width="9.375" style="2" customWidth="1"/>
    <col min="79" max="80" width="6.75" style="2" customWidth="1"/>
    <col min="81" max="81" width="9.375" style="2" customWidth="1"/>
    <col min="82" max="83" width="6.75" style="2" customWidth="1"/>
    <col min="84" max="84" width="9.375" style="2" customWidth="1"/>
    <col min="85" max="86" width="6.75" style="2" customWidth="1"/>
    <col min="87" max="87" width="9.375" style="2" customWidth="1"/>
    <col min="88" max="89" width="6.75" style="2" customWidth="1"/>
    <col min="90" max="90" width="9.375" style="2" customWidth="1"/>
    <col min="91" max="92" width="6.75" style="2" customWidth="1"/>
    <col min="93" max="93" width="9.375" style="2" customWidth="1"/>
    <col min="94" max="95" width="6.75" style="2" customWidth="1"/>
    <col min="96" max="96" width="9.375" style="2" customWidth="1"/>
    <col min="97" max="98" width="6.75" style="2" customWidth="1"/>
    <col min="99" max="99" width="9.75" style="2" customWidth="1"/>
    <col min="100" max="101" width="6.75" style="2" customWidth="1"/>
    <col min="102" max="102" width="9.75" style="2" customWidth="1"/>
    <col min="103" max="16384" width="9.125" style="2"/>
  </cols>
  <sheetData>
    <row r="4" spans="1:73" x14ac:dyDescent="0.2">
      <c r="B4" s="25" t="s">
        <v>24</v>
      </c>
    </row>
    <row r="5" spans="1:73" s="1" customFormat="1" ht="21.1" x14ac:dyDescent="0.2">
      <c r="A5" s="9"/>
      <c r="B5" s="7" t="s">
        <v>12</v>
      </c>
      <c r="K5" s="7" t="str">
        <f>$B5</f>
        <v>Crude Birth Rate, San Diego County Residence</v>
      </c>
      <c r="T5" s="7" t="str">
        <f>$B5</f>
        <v>Crude Birth Rate, San Diego County Residence</v>
      </c>
      <c r="AC5" s="7" t="str">
        <f>$B5</f>
        <v>Crude Birth Rate, San Diego County Residence</v>
      </c>
      <c r="AL5" s="7" t="str">
        <f>$B5</f>
        <v>Crude Birth Rate, San Diego County Residence</v>
      </c>
      <c r="AU5" s="7" t="str">
        <f>$B5</f>
        <v>Crude Birth Rate, San Diego County Residence</v>
      </c>
      <c r="BD5" s="7" t="str">
        <f>$B5</f>
        <v>Crude Birth Rate, San Diego County Residence</v>
      </c>
      <c r="BM5" s="7" t="s">
        <v>12</v>
      </c>
    </row>
    <row r="6" spans="1:73" s="1" customFormat="1" ht="16.3" x14ac:dyDescent="0.2">
      <c r="B6" s="8" t="s">
        <v>22</v>
      </c>
      <c r="K6" s="8" t="str">
        <f>$B6</f>
        <v>By Characteristics of Mother</v>
      </c>
      <c r="T6" s="8" t="str">
        <f>$B6</f>
        <v>By Characteristics of Mother</v>
      </c>
      <c r="AC6" s="8" t="str">
        <f>$B6</f>
        <v>By Characteristics of Mother</v>
      </c>
      <c r="AL6" s="8" t="str">
        <f>$B6</f>
        <v>By Characteristics of Mother</v>
      </c>
      <c r="AU6" s="8" t="str">
        <f>$B6</f>
        <v>By Characteristics of Mother</v>
      </c>
      <c r="BD6" s="8" t="str">
        <f>$B6</f>
        <v>By Characteristics of Mother</v>
      </c>
      <c r="BM6" s="8" t="s">
        <v>22</v>
      </c>
    </row>
    <row r="7" spans="1:73" x14ac:dyDescent="0.2">
      <c r="A7" s="29"/>
      <c r="B7" s="26">
        <v>2000</v>
      </c>
      <c r="C7" s="27"/>
      <c r="D7" s="28"/>
      <c r="E7" s="26">
        <v>2001</v>
      </c>
      <c r="F7" s="27"/>
      <c r="G7" s="28"/>
      <c r="H7" s="26">
        <v>2002</v>
      </c>
      <c r="I7" s="27"/>
      <c r="J7" s="28"/>
      <c r="K7" s="26">
        <v>2003</v>
      </c>
      <c r="L7" s="27"/>
      <c r="M7" s="28"/>
      <c r="N7" s="26">
        <v>2004</v>
      </c>
      <c r="O7" s="27"/>
      <c r="P7" s="28"/>
      <c r="Q7" s="26">
        <v>2005</v>
      </c>
      <c r="R7" s="27"/>
      <c r="S7" s="28"/>
      <c r="T7" s="26">
        <v>2006</v>
      </c>
      <c r="U7" s="27"/>
      <c r="V7" s="28"/>
      <c r="W7" s="26">
        <v>2007</v>
      </c>
      <c r="X7" s="27"/>
      <c r="Y7" s="28"/>
      <c r="Z7" s="26">
        <v>2008</v>
      </c>
      <c r="AA7" s="27"/>
      <c r="AB7" s="28"/>
      <c r="AC7" s="26">
        <v>2009</v>
      </c>
      <c r="AD7" s="27"/>
      <c r="AE7" s="28"/>
      <c r="AF7" s="26">
        <v>2010</v>
      </c>
      <c r="AG7" s="27"/>
      <c r="AH7" s="28"/>
      <c r="AI7" s="26">
        <v>2011</v>
      </c>
      <c r="AJ7" s="27"/>
      <c r="AK7" s="28"/>
      <c r="AL7" s="26">
        <v>2012</v>
      </c>
      <c r="AM7" s="27"/>
      <c r="AN7" s="28"/>
      <c r="AO7" s="26">
        <v>2013</v>
      </c>
      <c r="AP7" s="27"/>
      <c r="AQ7" s="28"/>
      <c r="AR7" s="26">
        <v>2014</v>
      </c>
      <c r="AS7" s="27"/>
      <c r="AT7" s="28"/>
      <c r="AU7" s="26">
        <v>2015</v>
      </c>
      <c r="AV7" s="27"/>
      <c r="AW7" s="28"/>
      <c r="AX7" s="26">
        <v>2016</v>
      </c>
      <c r="AY7" s="27"/>
      <c r="AZ7" s="28"/>
      <c r="BA7" s="26">
        <v>2017</v>
      </c>
      <c r="BB7" s="27"/>
      <c r="BC7" s="28"/>
      <c r="BD7" s="26">
        <v>2018</v>
      </c>
      <c r="BE7" s="27"/>
      <c r="BF7" s="28"/>
      <c r="BG7" s="26">
        <v>2019</v>
      </c>
      <c r="BH7" s="27"/>
      <c r="BI7" s="28"/>
      <c r="BJ7" s="26">
        <v>2020</v>
      </c>
      <c r="BK7" s="27"/>
      <c r="BL7" s="28"/>
      <c r="BM7" s="26">
        <v>2021</v>
      </c>
      <c r="BN7" s="27"/>
      <c r="BO7" s="28"/>
      <c r="BP7" s="26">
        <v>2022</v>
      </c>
      <c r="BQ7" s="27"/>
      <c r="BR7" s="28"/>
      <c r="BS7" s="26">
        <v>2023</v>
      </c>
      <c r="BT7" s="27"/>
      <c r="BU7" s="28"/>
    </row>
    <row r="8" spans="1:73" s="6" customFormat="1" ht="13.6" x14ac:dyDescent="0.2">
      <c r="A8" s="30"/>
      <c r="B8" s="16" t="s">
        <v>13</v>
      </c>
      <c r="C8" s="10" t="s">
        <v>17</v>
      </c>
      <c r="D8" s="17" t="s">
        <v>11</v>
      </c>
      <c r="E8" s="16" t="s">
        <v>13</v>
      </c>
      <c r="F8" s="10" t="s">
        <v>17</v>
      </c>
      <c r="G8" s="17" t="s">
        <v>11</v>
      </c>
      <c r="H8" s="16" t="s">
        <v>13</v>
      </c>
      <c r="I8" s="10" t="s">
        <v>17</v>
      </c>
      <c r="J8" s="17" t="s">
        <v>11</v>
      </c>
      <c r="K8" s="16" t="s">
        <v>13</v>
      </c>
      <c r="L8" s="10" t="s">
        <v>17</v>
      </c>
      <c r="M8" s="17" t="s">
        <v>11</v>
      </c>
      <c r="N8" s="16" t="s">
        <v>13</v>
      </c>
      <c r="O8" s="10" t="s">
        <v>17</v>
      </c>
      <c r="P8" s="17" t="s">
        <v>11</v>
      </c>
      <c r="Q8" s="16" t="s">
        <v>13</v>
      </c>
      <c r="R8" s="10" t="s">
        <v>17</v>
      </c>
      <c r="S8" s="17" t="s">
        <v>11</v>
      </c>
      <c r="T8" s="16" t="s">
        <v>13</v>
      </c>
      <c r="U8" s="10" t="s">
        <v>17</v>
      </c>
      <c r="V8" s="17" t="s">
        <v>11</v>
      </c>
      <c r="W8" s="16" t="s">
        <v>13</v>
      </c>
      <c r="X8" s="10" t="s">
        <v>17</v>
      </c>
      <c r="Y8" s="17" t="s">
        <v>11</v>
      </c>
      <c r="Z8" s="16" t="s">
        <v>13</v>
      </c>
      <c r="AA8" s="10" t="s">
        <v>17</v>
      </c>
      <c r="AB8" s="17" t="s">
        <v>11</v>
      </c>
      <c r="AC8" s="16" t="s">
        <v>13</v>
      </c>
      <c r="AD8" s="10" t="s">
        <v>17</v>
      </c>
      <c r="AE8" s="17" t="s">
        <v>11</v>
      </c>
      <c r="AF8" s="16" t="s">
        <v>13</v>
      </c>
      <c r="AG8" s="10" t="s">
        <v>17</v>
      </c>
      <c r="AH8" s="17" t="s">
        <v>11</v>
      </c>
      <c r="AI8" s="16" t="s">
        <v>13</v>
      </c>
      <c r="AJ8" s="10" t="s">
        <v>17</v>
      </c>
      <c r="AK8" s="17" t="s">
        <v>11</v>
      </c>
      <c r="AL8" s="16" t="s">
        <v>13</v>
      </c>
      <c r="AM8" s="10" t="s">
        <v>17</v>
      </c>
      <c r="AN8" s="17" t="s">
        <v>11</v>
      </c>
      <c r="AO8" s="16" t="s">
        <v>13</v>
      </c>
      <c r="AP8" s="10" t="s">
        <v>17</v>
      </c>
      <c r="AQ8" s="17" t="s">
        <v>11</v>
      </c>
      <c r="AR8" s="16" t="s">
        <v>13</v>
      </c>
      <c r="AS8" s="10" t="s">
        <v>17</v>
      </c>
      <c r="AT8" s="17" t="s">
        <v>11</v>
      </c>
      <c r="AU8" s="16" t="s">
        <v>13</v>
      </c>
      <c r="AV8" s="10" t="s">
        <v>17</v>
      </c>
      <c r="AW8" s="17" t="s">
        <v>11</v>
      </c>
      <c r="AX8" s="16" t="s">
        <v>13</v>
      </c>
      <c r="AY8" s="10" t="s">
        <v>17</v>
      </c>
      <c r="AZ8" s="17" t="s">
        <v>11</v>
      </c>
      <c r="BA8" s="16" t="s">
        <v>13</v>
      </c>
      <c r="BB8" s="10" t="s">
        <v>17</v>
      </c>
      <c r="BC8" s="17" t="s">
        <v>11</v>
      </c>
      <c r="BD8" s="16" t="s">
        <v>13</v>
      </c>
      <c r="BE8" s="10" t="s">
        <v>17</v>
      </c>
      <c r="BF8" s="17" t="s">
        <v>11</v>
      </c>
      <c r="BG8" s="16" t="s">
        <v>13</v>
      </c>
      <c r="BH8" s="10" t="s">
        <v>17</v>
      </c>
      <c r="BI8" s="17" t="s">
        <v>11</v>
      </c>
      <c r="BJ8" s="16" t="s">
        <v>13</v>
      </c>
      <c r="BK8" s="10" t="s">
        <v>17</v>
      </c>
      <c r="BL8" s="17" t="s">
        <v>11</v>
      </c>
      <c r="BM8" s="16" t="s">
        <v>13</v>
      </c>
      <c r="BN8" s="10" t="s">
        <v>17</v>
      </c>
      <c r="BO8" s="17" t="s">
        <v>11</v>
      </c>
      <c r="BP8" s="16" t="s">
        <v>13</v>
      </c>
      <c r="BQ8" s="10" t="s">
        <v>17</v>
      </c>
      <c r="BR8" s="17" t="s">
        <v>11</v>
      </c>
      <c r="BS8" s="16" t="s">
        <v>13</v>
      </c>
      <c r="BT8" s="10" t="s">
        <v>17</v>
      </c>
      <c r="BU8" s="17" t="s">
        <v>11</v>
      </c>
    </row>
    <row r="9" spans="1:73" x14ac:dyDescent="0.2">
      <c r="A9" s="13"/>
      <c r="B9" s="18"/>
      <c r="C9" s="11"/>
      <c r="D9" s="19"/>
      <c r="E9" s="18"/>
      <c r="F9" s="11"/>
      <c r="G9" s="19"/>
      <c r="H9" s="18"/>
      <c r="I9" s="11"/>
      <c r="J9" s="19"/>
      <c r="K9" s="18"/>
      <c r="L9" s="11"/>
      <c r="M9" s="19"/>
      <c r="N9" s="18"/>
      <c r="O9" s="11"/>
      <c r="P9" s="19"/>
      <c r="Q9" s="18"/>
      <c r="R9" s="11"/>
      <c r="S9" s="19"/>
      <c r="T9" s="18"/>
      <c r="U9" s="11"/>
      <c r="V9" s="19"/>
      <c r="W9" s="18"/>
      <c r="X9" s="11"/>
      <c r="Y9" s="19"/>
      <c r="Z9" s="18"/>
      <c r="AA9" s="11"/>
      <c r="AB9" s="19"/>
      <c r="AC9" s="18"/>
      <c r="AD9" s="11"/>
      <c r="AE9" s="19"/>
      <c r="AF9" s="18"/>
      <c r="AG9" s="11"/>
      <c r="AH9" s="19"/>
      <c r="AI9" s="18"/>
      <c r="AJ9" s="11"/>
      <c r="AK9" s="19"/>
      <c r="AL9" s="18"/>
      <c r="AM9" s="11"/>
      <c r="AN9" s="19"/>
      <c r="AO9" s="18"/>
      <c r="AP9" s="11"/>
      <c r="AQ9" s="19"/>
      <c r="AR9" s="18"/>
      <c r="AS9" s="11"/>
      <c r="AT9" s="19"/>
      <c r="AU9" s="18"/>
      <c r="AV9" s="11"/>
      <c r="AW9" s="19"/>
      <c r="AX9" s="18"/>
      <c r="AY9" s="11"/>
      <c r="AZ9" s="19"/>
      <c r="BA9" s="18"/>
      <c r="BB9" s="11"/>
      <c r="BC9" s="19"/>
      <c r="BD9" s="18"/>
      <c r="BE9" s="11"/>
      <c r="BF9" s="19"/>
      <c r="BG9" s="18"/>
      <c r="BH9" s="11"/>
      <c r="BI9" s="19"/>
      <c r="BJ9" s="18"/>
      <c r="BK9" s="11"/>
      <c r="BL9" s="19"/>
      <c r="BM9" s="18"/>
      <c r="BN9" s="11"/>
      <c r="BO9" s="19"/>
      <c r="BP9" s="18"/>
      <c r="BQ9" s="11"/>
      <c r="BR9" s="19"/>
      <c r="BS9" s="18"/>
      <c r="BT9" s="11"/>
      <c r="BU9" s="19"/>
    </row>
    <row r="10" spans="1:73" x14ac:dyDescent="0.2">
      <c r="A10" s="14" t="s">
        <v>0</v>
      </c>
      <c r="B10" s="20">
        <v>44272</v>
      </c>
      <c r="C10" s="11">
        <v>2813833</v>
      </c>
      <c r="D10" s="21">
        <f>IF(B10="&lt;11","*",(B10/C10*1000))</f>
        <v>15.733698481750693</v>
      </c>
      <c r="E10" s="20">
        <v>43758</v>
      </c>
      <c r="F10" s="11">
        <v>2849238</v>
      </c>
      <c r="G10" s="21">
        <f>IF(E10="&lt;11","*",(E10/F10*1000))</f>
        <v>15.357790398696073</v>
      </c>
      <c r="H10" s="20">
        <v>43951</v>
      </c>
      <c r="I10" s="11">
        <v>2890256</v>
      </c>
      <c r="J10" s="21">
        <f>IF(H10="&lt;11","*",(H10/I10*1000))</f>
        <v>15.206611455871037</v>
      </c>
      <c r="K10" s="20">
        <v>45368</v>
      </c>
      <c r="L10" s="11">
        <v>2927216</v>
      </c>
      <c r="M10" s="21">
        <f>IF(K10="&lt;11","*",(K10/L10*1000))</f>
        <v>15.498685440363813</v>
      </c>
      <c r="N10" s="20">
        <v>45758</v>
      </c>
      <c r="O10" s="11">
        <v>2953703</v>
      </c>
      <c r="P10" s="21">
        <f>IF(N10="&lt;11","*",(N10/O10*1000))</f>
        <v>15.491740367938144</v>
      </c>
      <c r="Q10" s="20">
        <v>45897</v>
      </c>
      <c r="R10" s="11">
        <v>2966783</v>
      </c>
      <c r="S10" s="21">
        <f>IF(Q10="&lt;11","*",(Q10/R10*1000))</f>
        <v>15.470292232360777</v>
      </c>
      <c r="T10" s="20">
        <v>46876</v>
      </c>
      <c r="U10" s="11">
        <v>2976492</v>
      </c>
      <c r="V10" s="21">
        <f>IF(T10="&lt;11","*",(T10/U10*1000))</f>
        <v>15.748740463606151</v>
      </c>
      <c r="W10" s="20">
        <v>47545</v>
      </c>
      <c r="X10" s="11">
        <v>2998477</v>
      </c>
      <c r="Y10" s="21">
        <f>IF(W10="&lt;11","*",(W10/X10*1000))</f>
        <v>15.85638309048227</v>
      </c>
      <c r="Z10" s="20">
        <v>46742</v>
      </c>
      <c r="AA10" s="11">
        <v>3032689</v>
      </c>
      <c r="AB10" s="21">
        <f>IF(Z10="&lt;11","*",(Z10/AA10*1000))</f>
        <v>15.412724483123723</v>
      </c>
      <c r="AC10" s="20">
        <v>44960</v>
      </c>
      <c r="AD10" s="11">
        <v>3064436</v>
      </c>
      <c r="AE10" s="21">
        <f>IF(AC10="&lt;11","*",(AC10/AD10*1000))</f>
        <v>14.67154151693819</v>
      </c>
      <c r="AF10" s="20">
        <v>44838</v>
      </c>
      <c r="AG10" s="11">
        <v>3095314</v>
      </c>
      <c r="AH10" s="21">
        <f>IF(AF10="&lt;11","*",(AF10/AG10*1000))</f>
        <v>14.485767841324014</v>
      </c>
      <c r="AI10" s="20">
        <v>43621</v>
      </c>
      <c r="AJ10" s="11">
        <v>3127604</v>
      </c>
      <c r="AK10" s="21">
        <f>IF(AI10="&lt;11","*",(AI10/AJ10*1000))</f>
        <v>13.947098162043533</v>
      </c>
      <c r="AL10" s="20">
        <v>44391</v>
      </c>
      <c r="AM10" s="11">
        <v>3161809</v>
      </c>
      <c r="AN10" s="21">
        <f>IF(AL10="&lt;11","*",(AL10/AM10*1000))</f>
        <v>14.039747498979224</v>
      </c>
      <c r="AO10" s="20">
        <v>43627</v>
      </c>
      <c r="AP10" s="11">
        <v>3199901</v>
      </c>
      <c r="AQ10" s="21">
        <f>IF(AO10="&lt;11","*",(AO10/AP10*1000))</f>
        <v>13.633859297522017</v>
      </c>
      <c r="AR10" s="20">
        <v>44596</v>
      </c>
      <c r="AS10" s="11">
        <v>3232763</v>
      </c>
      <c r="AT10" s="21">
        <f>IF(AR10="&lt;11","*",(AR10/AS10*1000))</f>
        <v>13.795010645692246</v>
      </c>
      <c r="AU10" s="20">
        <v>43960</v>
      </c>
      <c r="AV10" s="11">
        <v>3264707</v>
      </c>
      <c r="AW10" s="21">
        <f>IF(AU10="&lt;11","*",(AU10/AV10*1000))</f>
        <v>13.465220615510059</v>
      </c>
      <c r="AX10" s="20">
        <v>42741</v>
      </c>
      <c r="AY10" s="11">
        <v>3283010</v>
      </c>
      <c r="AZ10" s="21">
        <f>IF(AX10="&lt;11","*",(AX10/AY10*1000))</f>
        <v>13.018845510674655</v>
      </c>
      <c r="BA10" s="20">
        <v>40889</v>
      </c>
      <c r="BB10" s="11">
        <v>3303367</v>
      </c>
      <c r="BC10" s="21">
        <f>IF(BA10="&lt;11","*",(BA10/BB10*1000))</f>
        <v>12.377976773395146</v>
      </c>
      <c r="BD10" s="20">
        <v>39921</v>
      </c>
      <c r="BE10" s="11">
        <v>3321118</v>
      </c>
      <c r="BF10" s="21">
        <f>IF(BD10="&lt;11","*",(BD10/BE10*1000))</f>
        <v>12.020349773780998</v>
      </c>
      <c r="BG10" s="20">
        <v>38445</v>
      </c>
      <c r="BH10" s="11">
        <v>3333319</v>
      </c>
      <c r="BI10" s="21">
        <f>IF(BG10="&lt;11","*",(BG10/BH10*1000))</f>
        <v>11.533549594263256</v>
      </c>
      <c r="BJ10" s="20">
        <v>37159</v>
      </c>
      <c r="BK10" s="11">
        <v>3298634</v>
      </c>
      <c r="BL10" s="21">
        <f>IF(BJ10="&lt;11","*",(BJ10/BK10*1000))</f>
        <v>11.264966043519832</v>
      </c>
      <c r="BM10" s="20">
        <v>37436</v>
      </c>
      <c r="BN10" s="11">
        <v>3286880</v>
      </c>
      <c r="BO10" s="21">
        <f>IF(BM10="&lt;11","*",(BM10/BN10*1000))</f>
        <v>11.389524412208537</v>
      </c>
      <c r="BP10" s="20">
        <v>37753</v>
      </c>
      <c r="BQ10" s="11">
        <v>3278730</v>
      </c>
      <c r="BR10" s="21">
        <f>IF(BP10="&lt;11","*",(BP10/BQ10*1000))</f>
        <v>11.514519341330333</v>
      </c>
      <c r="BS10" s="20">
        <v>35713</v>
      </c>
      <c r="BT10" s="11">
        <v>3290423</v>
      </c>
      <c r="BU10" s="21">
        <f>IF(BS10="&lt;11","*",(BS10/BT10*1000))</f>
        <v>10.853619732174252</v>
      </c>
    </row>
    <row r="11" spans="1:73" x14ac:dyDescent="0.2">
      <c r="A11" s="13"/>
      <c r="B11" s="20"/>
      <c r="C11" s="11"/>
      <c r="D11" s="22"/>
      <c r="E11" s="20"/>
      <c r="F11" s="11"/>
      <c r="G11" s="22"/>
      <c r="H11" s="20"/>
      <c r="I11" s="11"/>
      <c r="J11" s="22"/>
      <c r="K11" s="20"/>
      <c r="L11" s="11"/>
      <c r="M11" s="22"/>
      <c r="N11" s="20"/>
      <c r="O11" s="11"/>
      <c r="P11" s="22"/>
      <c r="Q11" s="20"/>
      <c r="R11" s="11"/>
      <c r="S11" s="22"/>
      <c r="T11" s="20"/>
      <c r="U11" s="11"/>
      <c r="V11" s="22"/>
      <c r="W11" s="20"/>
      <c r="X11" s="11"/>
      <c r="Y11" s="22"/>
      <c r="Z11" s="20"/>
      <c r="AA11" s="11"/>
      <c r="AB11" s="22"/>
      <c r="AC11" s="20"/>
      <c r="AD11" s="11"/>
      <c r="AE11" s="22"/>
      <c r="AF11" s="20"/>
      <c r="AG11" s="11"/>
      <c r="AH11" s="22"/>
      <c r="AI11" s="20"/>
      <c r="AJ11" s="11"/>
      <c r="AK11" s="22"/>
      <c r="AL11" s="20"/>
      <c r="AM11" s="11"/>
      <c r="AN11" s="22"/>
      <c r="AO11" s="20"/>
      <c r="AP11" s="11"/>
      <c r="AQ11" s="22"/>
      <c r="AR11" s="20"/>
      <c r="AS11" s="11"/>
      <c r="AT11" s="22"/>
      <c r="AU11" s="20"/>
      <c r="AV11" s="11"/>
      <c r="AW11" s="22"/>
      <c r="AX11" s="20"/>
      <c r="AY11" s="11"/>
      <c r="AZ11" s="22"/>
      <c r="BA11" s="20"/>
      <c r="BB11" s="11"/>
      <c r="BC11" s="22"/>
      <c r="BD11" s="20"/>
      <c r="BE11" s="11"/>
      <c r="BF11" s="22"/>
      <c r="BG11" s="20"/>
      <c r="BH11" s="11"/>
      <c r="BI11" s="22"/>
      <c r="BJ11" s="20"/>
      <c r="BK11" s="11"/>
      <c r="BL11" s="22"/>
      <c r="BM11" s="20"/>
      <c r="BN11" s="11"/>
      <c r="BO11" s="22"/>
      <c r="BP11" s="20"/>
      <c r="BQ11" s="11"/>
      <c r="BR11" s="22"/>
      <c r="BS11" s="20"/>
      <c r="BT11" s="11"/>
      <c r="BU11" s="22"/>
    </row>
    <row r="12" spans="1:73" ht="28.55" x14ac:dyDescent="0.2">
      <c r="A12" s="14" t="s">
        <v>21</v>
      </c>
      <c r="B12" s="20"/>
      <c r="C12" s="11"/>
      <c r="D12" s="22"/>
      <c r="E12" s="20"/>
      <c r="F12" s="11"/>
      <c r="G12" s="22"/>
      <c r="H12" s="20"/>
      <c r="I12" s="11"/>
      <c r="J12" s="22"/>
      <c r="K12" s="20"/>
      <c r="L12" s="11"/>
      <c r="M12" s="22"/>
      <c r="N12" s="20"/>
      <c r="O12" s="11"/>
      <c r="P12" s="22"/>
      <c r="Q12" s="20"/>
      <c r="R12" s="11"/>
      <c r="S12" s="22"/>
      <c r="T12" s="20"/>
      <c r="U12" s="11"/>
      <c r="V12" s="22"/>
      <c r="W12" s="20"/>
      <c r="X12" s="11"/>
      <c r="Y12" s="22"/>
      <c r="Z12" s="20"/>
      <c r="AA12" s="11"/>
      <c r="AB12" s="22"/>
      <c r="AC12" s="20"/>
      <c r="AD12" s="11"/>
      <c r="AE12" s="22"/>
      <c r="AF12" s="20"/>
      <c r="AG12" s="11"/>
      <c r="AH12" s="22"/>
      <c r="AI12" s="20"/>
      <c r="AJ12" s="11"/>
      <c r="AK12" s="22"/>
      <c r="AL12" s="20"/>
      <c r="AM12" s="11"/>
      <c r="AN12" s="22"/>
      <c r="AO12" s="20"/>
      <c r="AP12" s="11"/>
      <c r="AQ12" s="22"/>
      <c r="AR12" s="20"/>
      <c r="AS12" s="11"/>
      <c r="AT12" s="22"/>
      <c r="AU12" s="20"/>
      <c r="AV12" s="11"/>
      <c r="AW12" s="22"/>
      <c r="AX12" s="20"/>
      <c r="AY12" s="11"/>
      <c r="AZ12" s="22"/>
      <c r="BA12" s="20"/>
      <c r="BB12" s="11"/>
      <c r="BC12" s="22"/>
      <c r="BD12" s="20"/>
      <c r="BE12" s="11"/>
      <c r="BF12" s="22"/>
      <c r="BG12" s="20"/>
      <c r="BH12" s="11"/>
      <c r="BI12" s="22"/>
      <c r="BJ12" s="20"/>
      <c r="BK12" s="11"/>
      <c r="BL12" s="22"/>
      <c r="BM12" s="20"/>
      <c r="BN12" s="11"/>
      <c r="BO12" s="22"/>
      <c r="BP12" s="20"/>
      <c r="BQ12" s="11"/>
      <c r="BR12" s="22"/>
      <c r="BS12" s="20"/>
      <c r="BT12" s="11"/>
      <c r="BU12" s="22"/>
    </row>
    <row r="13" spans="1:73" x14ac:dyDescent="0.2">
      <c r="A13" s="13" t="s">
        <v>1</v>
      </c>
      <c r="B13" s="20">
        <v>8486</v>
      </c>
      <c r="C13" s="11">
        <v>472403</v>
      </c>
      <c r="D13" s="21">
        <f t="shared" ref="D13:D18" si="0">IF(B13="&lt;11","*",(B13/C13*1000))</f>
        <v>17.96347609985542</v>
      </c>
      <c r="E13" s="20">
        <v>8183</v>
      </c>
      <c r="F13" s="11">
        <v>461339</v>
      </c>
      <c r="G13" s="21">
        <f t="shared" ref="G13:G18" si="1">IF(E13="&lt;11","*",(E13/F13*1000))</f>
        <v>17.737498889103239</v>
      </c>
      <c r="H13" s="20">
        <v>7965</v>
      </c>
      <c r="I13" s="11">
        <v>461909</v>
      </c>
      <c r="J13" s="21">
        <f t="shared" ref="J13:J18" si="2">IF(H13="&lt;11","*",(H13/I13*1000))</f>
        <v>17.24365621799965</v>
      </c>
      <c r="K13" s="20">
        <v>8107</v>
      </c>
      <c r="L13" s="11">
        <v>464987</v>
      </c>
      <c r="M13" s="21">
        <f t="shared" ref="M13:M18" si="3">IF(K13="&lt;11","*",(K13/L13*1000))</f>
        <v>17.434896029351357</v>
      </c>
      <c r="N13" s="20">
        <v>7816</v>
      </c>
      <c r="O13" s="11">
        <v>462867</v>
      </c>
      <c r="P13" s="21">
        <f t="shared" ref="P13:P18" si="4">IF(N13="&lt;11","*",(N13/O13*1000))</f>
        <v>16.886060142546349</v>
      </c>
      <c r="Q13" s="20">
        <v>7943</v>
      </c>
      <c r="R13" s="11">
        <v>466499</v>
      </c>
      <c r="S13" s="21">
        <f t="shared" ref="S13:S18" si="5">IF(Q13="&lt;11","*",(Q13/R13*1000))</f>
        <v>17.026831783133513</v>
      </c>
      <c r="T13" s="20">
        <v>7875</v>
      </c>
      <c r="U13" s="11">
        <v>465951</v>
      </c>
      <c r="V13" s="21">
        <f t="shared" ref="V13:V18" si="6">IF(T13="&lt;11","*",(T13/U13*1000))</f>
        <v>16.900918766136353</v>
      </c>
      <c r="W13" s="20">
        <v>8044</v>
      </c>
      <c r="X13" s="11">
        <v>469268</v>
      </c>
      <c r="Y13" s="21">
        <f t="shared" ref="Y13:Y18" si="7">IF(W13="&lt;11","*",(W13/X13*1000))</f>
        <v>17.141590732800875</v>
      </c>
      <c r="Z13" s="20">
        <v>7872</v>
      </c>
      <c r="AA13" s="11">
        <v>473899</v>
      </c>
      <c r="AB13" s="21">
        <f t="shared" ref="AB13:AB18" si="8">IF(Z13="&lt;11","*",(Z13/AA13*1000))</f>
        <v>16.61113444003891</v>
      </c>
      <c r="AC13" s="20">
        <v>7526</v>
      </c>
      <c r="AD13" s="11">
        <v>478286</v>
      </c>
      <c r="AE13" s="21">
        <f t="shared" ref="AE13:AE18" si="9">IF(AC13="&lt;11","*",(AC13/AD13*1000))</f>
        <v>15.735354996801076</v>
      </c>
      <c r="AF13" s="20">
        <v>7380</v>
      </c>
      <c r="AG13" s="11">
        <v>477902</v>
      </c>
      <c r="AH13" s="21">
        <f t="shared" ref="AH13:AH18" si="10">IF(AF13="&lt;11","*",(AF13/AG13*1000))</f>
        <v>15.44249657879649</v>
      </c>
      <c r="AI13" s="20">
        <v>7018</v>
      </c>
      <c r="AJ13" s="11">
        <v>479965</v>
      </c>
      <c r="AK13" s="21">
        <f t="shared" ref="AK13:AK18" si="11">IF(AI13="&lt;11","*",(AI13/AJ13*1000))</f>
        <v>14.621899513506193</v>
      </c>
      <c r="AL13" s="20">
        <v>7145</v>
      </c>
      <c r="AM13" s="11">
        <v>485232</v>
      </c>
      <c r="AN13" s="21">
        <f t="shared" ref="AN13:AN18" si="12">IF(AL13="&lt;11","*",(AL13/AM13*1000))</f>
        <v>14.724915092162099</v>
      </c>
      <c r="AO13" s="20">
        <v>6992</v>
      </c>
      <c r="AP13" s="11">
        <v>492183</v>
      </c>
      <c r="AQ13" s="21">
        <f t="shared" ref="AQ13:AQ18" si="13">IF(AO13="&lt;11","*",(AO13/AP13*1000))</f>
        <v>14.20609813829409</v>
      </c>
      <c r="AR13" s="20">
        <v>7229</v>
      </c>
      <c r="AS13" s="11">
        <v>498610</v>
      </c>
      <c r="AT13" s="21">
        <f t="shared" ref="AT13:AT18" si="14">IF(AR13="&lt;11","*",(AR13/AS13*1000))</f>
        <v>14.498305288702593</v>
      </c>
      <c r="AU13" s="20">
        <v>6938</v>
      </c>
      <c r="AV13" s="11">
        <v>501964</v>
      </c>
      <c r="AW13" s="21">
        <f t="shared" ref="AW13:AW18" si="15">IF(AU13="&lt;11","*",(AU13/AV13*1000))</f>
        <v>13.821708329681014</v>
      </c>
      <c r="AX13" s="20">
        <v>6900</v>
      </c>
      <c r="AY13" s="11">
        <v>503579</v>
      </c>
      <c r="AZ13" s="21">
        <f t="shared" ref="AZ13:AZ18" si="16">IF(AX13="&lt;11","*",(AX13/AY13*1000))</f>
        <v>13.701921644866049</v>
      </c>
      <c r="BA13" s="20">
        <v>6492</v>
      </c>
      <c r="BB13" s="11">
        <v>506152</v>
      </c>
      <c r="BC13" s="21">
        <f t="shared" ref="BC13:BC18" si="17">IF(BA13="&lt;11","*",(BA13/BB13*1000))</f>
        <v>12.826186600072704</v>
      </c>
      <c r="BD13" s="20">
        <v>6191</v>
      </c>
      <c r="BE13" s="11">
        <v>514556</v>
      </c>
      <c r="BF13" s="21">
        <f t="shared" ref="BF13:BF18" si="18">IF(BD13="&lt;11","*",(BD13/BE13*1000))</f>
        <v>12.031732211848661</v>
      </c>
      <c r="BG13" s="20">
        <v>5988</v>
      </c>
      <c r="BH13" s="11">
        <v>516952</v>
      </c>
      <c r="BI13" s="21">
        <f t="shared" ref="BI13:BI18" si="19">IF(BG13="&lt;11","*",(BG13/BH13*1000))</f>
        <v>11.583280459307634</v>
      </c>
      <c r="BJ13" s="20">
        <v>5476</v>
      </c>
      <c r="BK13" s="11">
        <v>486655</v>
      </c>
      <c r="BL13" s="21">
        <f t="shared" ref="BL13:BL18" si="20">IF(BJ13="&lt;11","*",(BJ13/BK13*1000))</f>
        <v>11.252324542026692</v>
      </c>
      <c r="BM13" s="20">
        <v>5468</v>
      </c>
      <c r="BN13" s="11">
        <v>482977</v>
      </c>
      <c r="BO13" s="21">
        <f t="shared" ref="BO13:BO18" si="21">IF(BM13="&lt;11","*",(BM13/BN13*1000))</f>
        <v>11.321450089755826</v>
      </c>
      <c r="BP13" s="20">
        <v>5539</v>
      </c>
      <c r="BQ13" s="11">
        <v>485859</v>
      </c>
      <c r="BR13" s="21">
        <f t="shared" ref="BR13:BR18" si="22">IF(BP13="&lt;11","*",(BP13/BQ13*1000))</f>
        <v>11.400426872817011</v>
      </c>
      <c r="BS13" s="20">
        <v>5214</v>
      </c>
      <c r="BT13" s="11">
        <v>488004</v>
      </c>
      <c r="BU13" s="21">
        <f t="shared" ref="BU13:BU18" si="23">IF(BS13="&lt;11","*",(BS13/BT13*1000))</f>
        <v>10.684338652961861</v>
      </c>
    </row>
    <row r="14" spans="1:73" x14ac:dyDescent="0.2">
      <c r="A14" s="13" t="s">
        <v>3</v>
      </c>
      <c r="B14" s="20">
        <v>6300</v>
      </c>
      <c r="C14" s="11">
        <v>446258</v>
      </c>
      <c r="D14" s="21">
        <f t="shared" si="0"/>
        <v>14.117393973889545</v>
      </c>
      <c r="E14" s="20">
        <v>6224</v>
      </c>
      <c r="F14" s="11">
        <v>445814</v>
      </c>
      <c r="G14" s="21">
        <f t="shared" si="1"/>
        <v>13.960979242464346</v>
      </c>
      <c r="H14" s="20">
        <v>6055</v>
      </c>
      <c r="I14" s="11">
        <v>449856</v>
      </c>
      <c r="J14" s="21">
        <f t="shared" si="2"/>
        <v>13.459862711623275</v>
      </c>
      <c r="K14" s="20">
        <v>6397</v>
      </c>
      <c r="L14" s="11">
        <v>451116</v>
      </c>
      <c r="M14" s="21">
        <f t="shared" si="3"/>
        <v>14.18038819283732</v>
      </c>
      <c r="N14" s="20">
        <v>6551</v>
      </c>
      <c r="O14" s="11">
        <v>452999</v>
      </c>
      <c r="P14" s="21">
        <f t="shared" si="4"/>
        <v>14.461400577043216</v>
      </c>
      <c r="Q14" s="20">
        <v>6388</v>
      </c>
      <c r="R14" s="11">
        <v>449514</v>
      </c>
      <c r="S14" s="21">
        <f t="shared" si="5"/>
        <v>14.210903331153201</v>
      </c>
      <c r="T14" s="20">
        <v>6419</v>
      </c>
      <c r="U14" s="11">
        <v>446005</v>
      </c>
      <c r="V14" s="21">
        <f t="shared" si="6"/>
        <v>14.392215333908812</v>
      </c>
      <c r="W14" s="20">
        <v>6645</v>
      </c>
      <c r="X14" s="11">
        <v>448793</v>
      </c>
      <c r="Y14" s="21">
        <f t="shared" si="7"/>
        <v>14.806380669930235</v>
      </c>
      <c r="Z14" s="20">
        <v>6699</v>
      </c>
      <c r="AA14" s="11">
        <v>451495</v>
      </c>
      <c r="AB14" s="21">
        <f t="shared" si="8"/>
        <v>14.83737361432574</v>
      </c>
      <c r="AC14" s="20">
        <v>6420</v>
      </c>
      <c r="AD14" s="11">
        <v>455667</v>
      </c>
      <c r="AE14" s="21">
        <f t="shared" si="9"/>
        <v>14.089236218554339</v>
      </c>
      <c r="AF14" s="20">
        <v>6533</v>
      </c>
      <c r="AG14" s="11">
        <v>461062</v>
      </c>
      <c r="AH14" s="21">
        <f t="shared" si="10"/>
        <v>14.169460940177244</v>
      </c>
      <c r="AI14" s="20">
        <v>6340</v>
      </c>
      <c r="AJ14" s="11">
        <v>466801</v>
      </c>
      <c r="AK14" s="21">
        <f t="shared" si="11"/>
        <v>13.581804666228221</v>
      </c>
      <c r="AL14" s="20">
        <v>6382</v>
      </c>
      <c r="AM14" s="11">
        <v>470415</v>
      </c>
      <c r="AN14" s="21">
        <f t="shared" si="12"/>
        <v>13.566744257729876</v>
      </c>
      <c r="AO14" s="20">
        <v>6439</v>
      </c>
      <c r="AP14" s="11">
        <v>474056</v>
      </c>
      <c r="AQ14" s="21">
        <f t="shared" si="13"/>
        <v>13.582783468619741</v>
      </c>
      <c r="AR14" s="20">
        <v>6650</v>
      </c>
      <c r="AS14" s="11">
        <v>476641</v>
      </c>
      <c r="AT14" s="21">
        <f t="shared" si="14"/>
        <v>13.95180020182905</v>
      </c>
      <c r="AU14" s="20">
        <v>6578</v>
      </c>
      <c r="AV14" s="11">
        <v>479207</v>
      </c>
      <c r="AW14" s="21">
        <f t="shared" si="15"/>
        <v>13.726844557779833</v>
      </c>
      <c r="AX14" s="20">
        <v>6518</v>
      </c>
      <c r="AY14" s="11">
        <v>480017</v>
      </c>
      <c r="AZ14" s="21">
        <f t="shared" si="16"/>
        <v>13.578685754879515</v>
      </c>
      <c r="BA14" s="20">
        <v>6458</v>
      </c>
      <c r="BB14" s="11">
        <v>480842</v>
      </c>
      <c r="BC14" s="21">
        <f t="shared" si="17"/>
        <v>13.43060714330279</v>
      </c>
      <c r="BD14" s="20">
        <v>6328</v>
      </c>
      <c r="BE14" s="11">
        <v>478792</v>
      </c>
      <c r="BF14" s="21">
        <f t="shared" si="18"/>
        <v>13.21659509766245</v>
      </c>
      <c r="BG14" s="20">
        <v>6030</v>
      </c>
      <c r="BH14" s="11">
        <v>479755</v>
      </c>
      <c r="BI14" s="21">
        <f t="shared" si="19"/>
        <v>12.568915383893863</v>
      </c>
      <c r="BJ14" s="20">
        <v>5930</v>
      </c>
      <c r="BK14" s="11">
        <v>494422</v>
      </c>
      <c r="BL14" s="21">
        <f t="shared" si="20"/>
        <v>11.993802864759253</v>
      </c>
      <c r="BM14" s="20">
        <v>5903</v>
      </c>
      <c r="BN14" s="11">
        <v>492792</v>
      </c>
      <c r="BO14" s="21">
        <f t="shared" si="21"/>
        <v>11.978684718907775</v>
      </c>
      <c r="BP14" s="20">
        <v>6190</v>
      </c>
      <c r="BQ14" s="11">
        <v>488793</v>
      </c>
      <c r="BR14" s="21">
        <f t="shared" si="22"/>
        <v>12.663847477357491</v>
      </c>
      <c r="BS14" s="20">
        <v>5819</v>
      </c>
      <c r="BT14" s="11">
        <v>489424</v>
      </c>
      <c r="BU14" s="21">
        <f t="shared" si="23"/>
        <v>11.889486416685738</v>
      </c>
    </row>
    <row r="15" spans="1:73" x14ac:dyDescent="0.2">
      <c r="A15" s="13" t="s">
        <v>9</v>
      </c>
      <c r="B15" s="20">
        <v>6748</v>
      </c>
      <c r="C15" s="11">
        <v>543454</v>
      </c>
      <c r="D15" s="21">
        <f t="shared" si="0"/>
        <v>12.416874289268272</v>
      </c>
      <c r="E15" s="20">
        <v>6726</v>
      </c>
      <c r="F15" s="11">
        <v>559230</v>
      </c>
      <c r="G15" s="21">
        <f t="shared" si="1"/>
        <v>12.027251756879995</v>
      </c>
      <c r="H15" s="20">
        <v>6755</v>
      </c>
      <c r="I15" s="11">
        <v>563913</v>
      </c>
      <c r="J15" s="21">
        <f t="shared" si="2"/>
        <v>11.97879814794126</v>
      </c>
      <c r="K15" s="20">
        <v>6931</v>
      </c>
      <c r="L15" s="11">
        <v>568171</v>
      </c>
      <c r="M15" s="21">
        <f t="shared" si="3"/>
        <v>12.198792265004727</v>
      </c>
      <c r="N15" s="20">
        <v>6997</v>
      </c>
      <c r="O15" s="11">
        <v>572606</v>
      </c>
      <c r="P15" s="21">
        <f t="shared" si="4"/>
        <v>12.219571572774299</v>
      </c>
      <c r="Q15" s="20">
        <v>7020</v>
      </c>
      <c r="R15" s="11">
        <v>572817</v>
      </c>
      <c r="S15" s="21">
        <f t="shared" si="5"/>
        <v>12.255222872226208</v>
      </c>
      <c r="T15" s="20">
        <v>7214</v>
      </c>
      <c r="U15" s="11">
        <v>573374</v>
      </c>
      <c r="V15" s="21">
        <f t="shared" si="6"/>
        <v>12.581665719059462</v>
      </c>
      <c r="W15" s="20">
        <v>7516</v>
      </c>
      <c r="X15" s="11">
        <v>574724</v>
      </c>
      <c r="Y15" s="21">
        <f t="shared" si="7"/>
        <v>13.077581586987842</v>
      </c>
      <c r="Z15" s="20">
        <v>7399</v>
      </c>
      <c r="AA15" s="11">
        <v>581167</v>
      </c>
      <c r="AB15" s="21">
        <f t="shared" si="8"/>
        <v>12.731280337665421</v>
      </c>
      <c r="AC15" s="20">
        <v>7241</v>
      </c>
      <c r="AD15" s="11">
        <v>588897</v>
      </c>
      <c r="AE15" s="21">
        <f t="shared" si="9"/>
        <v>12.295868377661968</v>
      </c>
      <c r="AF15" s="20">
        <v>7408</v>
      </c>
      <c r="AG15" s="11">
        <v>596952</v>
      </c>
      <c r="AH15" s="21">
        <f t="shared" si="10"/>
        <v>12.409707983221432</v>
      </c>
      <c r="AI15" s="20">
        <v>7431</v>
      </c>
      <c r="AJ15" s="11">
        <v>608379</v>
      </c>
      <c r="AK15" s="21">
        <f t="shared" si="11"/>
        <v>12.214425547232892</v>
      </c>
      <c r="AL15" s="20">
        <v>7683</v>
      </c>
      <c r="AM15" s="11">
        <v>616675</v>
      </c>
      <c r="AN15" s="21">
        <f t="shared" si="12"/>
        <v>12.458750557424899</v>
      </c>
      <c r="AO15" s="20">
        <v>7590</v>
      </c>
      <c r="AP15" s="11">
        <v>624832</v>
      </c>
      <c r="AQ15" s="21">
        <f t="shared" si="13"/>
        <v>12.147265184881697</v>
      </c>
      <c r="AR15" s="20">
        <v>7668</v>
      </c>
      <c r="AS15" s="11">
        <v>632120</v>
      </c>
      <c r="AT15" s="21">
        <f t="shared" si="14"/>
        <v>12.130608112383724</v>
      </c>
      <c r="AU15" s="20">
        <v>7670</v>
      </c>
      <c r="AV15" s="11">
        <v>643355</v>
      </c>
      <c r="AW15" s="21">
        <f t="shared" si="15"/>
        <v>11.921878278710821</v>
      </c>
      <c r="AX15" s="20">
        <v>7462</v>
      </c>
      <c r="AY15" s="11">
        <v>650985</v>
      </c>
      <c r="AZ15" s="21">
        <f t="shared" si="16"/>
        <v>11.462629707289722</v>
      </c>
      <c r="BA15" s="20">
        <v>7143</v>
      </c>
      <c r="BB15" s="11">
        <v>659399</v>
      </c>
      <c r="BC15" s="21">
        <f t="shared" si="17"/>
        <v>10.832591496195779</v>
      </c>
      <c r="BD15" s="20">
        <v>7043</v>
      </c>
      <c r="BE15" s="11">
        <v>666414</v>
      </c>
      <c r="BF15" s="21">
        <f t="shared" si="18"/>
        <v>10.568505463570693</v>
      </c>
      <c r="BG15" s="20">
        <v>6946</v>
      </c>
      <c r="BH15" s="11">
        <v>669242</v>
      </c>
      <c r="BI15" s="21">
        <f t="shared" si="19"/>
        <v>10.378906285020964</v>
      </c>
      <c r="BJ15" s="20">
        <v>6592</v>
      </c>
      <c r="BK15" s="11">
        <v>656068</v>
      </c>
      <c r="BL15" s="21">
        <f t="shared" si="20"/>
        <v>10.047738953888926</v>
      </c>
      <c r="BM15" s="20">
        <v>6609</v>
      </c>
      <c r="BN15" s="11">
        <v>654755</v>
      </c>
      <c r="BO15" s="21">
        <f t="shared" si="21"/>
        <v>10.093851898801841</v>
      </c>
      <c r="BP15" s="20">
        <v>6347</v>
      </c>
      <c r="BQ15" s="11">
        <v>654812</v>
      </c>
      <c r="BR15" s="21">
        <f t="shared" si="22"/>
        <v>9.6928584082148781</v>
      </c>
      <c r="BS15" s="20">
        <v>5965</v>
      </c>
      <c r="BT15" s="11">
        <v>657978</v>
      </c>
      <c r="BU15" s="21">
        <f t="shared" si="23"/>
        <v>9.0656526510004909</v>
      </c>
    </row>
    <row r="16" spans="1:73" x14ac:dyDescent="0.2">
      <c r="A16" s="13" t="s">
        <v>7</v>
      </c>
      <c r="B16" s="20">
        <v>7618</v>
      </c>
      <c r="C16" s="11">
        <v>475770</v>
      </c>
      <c r="D16" s="21">
        <f t="shared" si="0"/>
        <v>16.011938541732349</v>
      </c>
      <c r="E16" s="20">
        <v>7458</v>
      </c>
      <c r="F16" s="11">
        <v>486071</v>
      </c>
      <c r="G16" s="21">
        <f t="shared" si="1"/>
        <v>15.343437481355604</v>
      </c>
      <c r="H16" s="20">
        <v>7582</v>
      </c>
      <c r="I16" s="11">
        <v>499042</v>
      </c>
      <c r="J16" s="21">
        <f t="shared" si="2"/>
        <v>15.19310999875762</v>
      </c>
      <c r="K16" s="20">
        <v>7645</v>
      </c>
      <c r="L16" s="11">
        <v>503989</v>
      </c>
      <c r="M16" s="21">
        <f t="shared" si="3"/>
        <v>15.168981862699384</v>
      </c>
      <c r="N16" s="20">
        <v>7728</v>
      </c>
      <c r="O16" s="11">
        <v>508345</v>
      </c>
      <c r="P16" s="21">
        <f t="shared" si="4"/>
        <v>15.202274046169434</v>
      </c>
      <c r="Q16" s="20">
        <v>7506</v>
      </c>
      <c r="R16" s="11">
        <v>504887</v>
      </c>
      <c r="S16" s="21">
        <f t="shared" si="5"/>
        <v>14.866692943173422</v>
      </c>
      <c r="T16" s="20">
        <v>7884</v>
      </c>
      <c r="U16" s="11">
        <v>508209</v>
      </c>
      <c r="V16" s="21">
        <f t="shared" si="6"/>
        <v>15.513302597946907</v>
      </c>
      <c r="W16" s="20">
        <v>7935</v>
      </c>
      <c r="X16" s="11">
        <v>510726</v>
      </c>
      <c r="Y16" s="21">
        <f t="shared" si="7"/>
        <v>15.536706570646491</v>
      </c>
      <c r="Z16" s="20">
        <v>7721</v>
      </c>
      <c r="AA16" s="11">
        <v>517867</v>
      </c>
      <c r="AB16" s="21">
        <f t="shared" si="8"/>
        <v>14.909233451832227</v>
      </c>
      <c r="AC16" s="20">
        <v>7433</v>
      </c>
      <c r="AD16" s="11">
        <v>523963</v>
      </c>
      <c r="AE16" s="21">
        <f t="shared" si="9"/>
        <v>14.186116195227525</v>
      </c>
      <c r="AF16" s="20">
        <v>7641</v>
      </c>
      <c r="AG16" s="11">
        <v>519625</v>
      </c>
      <c r="AH16" s="21">
        <f t="shared" si="10"/>
        <v>14.704835217705076</v>
      </c>
      <c r="AI16" s="20">
        <v>7336</v>
      </c>
      <c r="AJ16" s="11">
        <v>526333</v>
      </c>
      <c r="AK16" s="21">
        <f t="shared" si="11"/>
        <v>13.937944229223705</v>
      </c>
      <c r="AL16" s="20">
        <v>7321</v>
      </c>
      <c r="AM16" s="11">
        <v>532792</v>
      </c>
      <c r="AN16" s="21">
        <f t="shared" si="12"/>
        <v>13.740821934263277</v>
      </c>
      <c r="AO16" s="20">
        <v>7093</v>
      </c>
      <c r="AP16" s="11">
        <v>538263</v>
      </c>
      <c r="AQ16" s="21">
        <f t="shared" si="13"/>
        <v>13.177573045147074</v>
      </c>
      <c r="AR16" s="20">
        <v>7313</v>
      </c>
      <c r="AS16" s="11">
        <v>544336</v>
      </c>
      <c r="AT16" s="21">
        <f t="shared" si="14"/>
        <v>13.434716792569295</v>
      </c>
      <c r="AU16" s="20">
        <v>7022</v>
      </c>
      <c r="AV16" s="11">
        <v>548773</v>
      </c>
      <c r="AW16" s="21">
        <f t="shared" si="15"/>
        <v>12.795819036286407</v>
      </c>
      <c r="AX16" s="20">
        <v>6817</v>
      </c>
      <c r="AY16" s="11">
        <v>550791</v>
      </c>
      <c r="AZ16" s="21">
        <f t="shared" si="16"/>
        <v>12.376745444279228</v>
      </c>
      <c r="BA16" s="20">
        <v>6390</v>
      </c>
      <c r="BB16" s="11">
        <v>555085</v>
      </c>
      <c r="BC16" s="21">
        <f t="shared" si="17"/>
        <v>11.511750452633381</v>
      </c>
      <c r="BD16" s="20">
        <v>6425</v>
      </c>
      <c r="BE16" s="11">
        <v>558360</v>
      </c>
      <c r="BF16" s="21">
        <f t="shared" si="18"/>
        <v>11.506913102657784</v>
      </c>
      <c r="BG16" s="20">
        <v>5958</v>
      </c>
      <c r="BH16" s="11">
        <v>556745</v>
      </c>
      <c r="BI16" s="21">
        <f t="shared" si="19"/>
        <v>10.701488113948036</v>
      </c>
      <c r="BJ16" s="20">
        <v>6052</v>
      </c>
      <c r="BK16" s="11">
        <v>547460</v>
      </c>
      <c r="BL16" s="21">
        <f t="shared" si="20"/>
        <v>11.054688927044898</v>
      </c>
      <c r="BM16" s="20">
        <v>6045</v>
      </c>
      <c r="BN16" s="11">
        <v>544914</v>
      </c>
      <c r="BO16" s="21">
        <f t="shared" si="21"/>
        <v>11.093493652209339</v>
      </c>
      <c r="BP16" s="20">
        <v>6219</v>
      </c>
      <c r="BQ16" s="11">
        <v>542974</v>
      </c>
      <c r="BR16" s="21">
        <f t="shared" si="22"/>
        <v>11.453587096251386</v>
      </c>
      <c r="BS16" s="20">
        <v>5919</v>
      </c>
      <c r="BT16" s="11">
        <v>542225</v>
      </c>
      <c r="BU16" s="21">
        <f t="shared" si="23"/>
        <v>10.916132601779704</v>
      </c>
    </row>
    <row r="17" spans="1:73" x14ac:dyDescent="0.2">
      <c r="A17" s="13" t="s">
        <v>8</v>
      </c>
      <c r="B17" s="20">
        <v>7367</v>
      </c>
      <c r="C17" s="11">
        <v>485456</v>
      </c>
      <c r="D17" s="21">
        <f t="shared" si="0"/>
        <v>15.175422695362711</v>
      </c>
      <c r="E17" s="20">
        <v>7158</v>
      </c>
      <c r="F17" s="11">
        <v>500959</v>
      </c>
      <c r="G17" s="21">
        <f t="shared" si="1"/>
        <v>14.288594475795424</v>
      </c>
      <c r="H17" s="20">
        <v>7426</v>
      </c>
      <c r="I17" s="11">
        <v>507835</v>
      </c>
      <c r="J17" s="21">
        <f t="shared" si="2"/>
        <v>14.622859787135585</v>
      </c>
      <c r="K17" s="20">
        <v>7935</v>
      </c>
      <c r="L17" s="11">
        <v>516893</v>
      </c>
      <c r="M17" s="21">
        <f t="shared" si="3"/>
        <v>15.351339638958159</v>
      </c>
      <c r="N17" s="20">
        <v>8077</v>
      </c>
      <c r="O17" s="11">
        <v>525472</v>
      </c>
      <c r="P17" s="21">
        <f t="shared" si="4"/>
        <v>15.370942695329152</v>
      </c>
      <c r="Q17" s="20">
        <v>8133</v>
      </c>
      <c r="R17" s="11">
        <v>532617</v>
      </c>
      <c r="S17" s="21">
        <f t="shared" si="5"/>
        <v>15.26988436343564</v>
      </c>
      <c r="T17" s="20">
        <v>8446</v>
      </c>
      <c r="U17" s="11">
        <v>536581</v>
      </c>
      <c r="V17" s="21">
        <f t="shared" si="6"/>
        <v>15.740400796897394</v>
      </c>
      <c r="W17" s="20">
        <v>8311</v>
      </c>
      <c r="X17" s="11">
        <v>543810</v>
      </c>
      <c r="Y17" s="21">
        <f t="shared" si="7"/>
        <v>15.282911310935805</v>
      </c>
      <c r="Z17" s="20">
        <v>8153</v>
      </c>
      <c r="AA17" s="11">
        <v>551243</v>
      </c>
      <c r="AB17" s="21">
        <f t="shared" si="8"/>
        <v>14.790210487933635</v>
      </c>
      <c r="AC17" s="20">
        <v>7844</v>
      </c>
      <c r="AD17" s="11">
        <v>555419</v>
      </c>
      <c r="AE17" s="21">
        <f t="shared" si="9"/>
        <v>14.122671352618474</v>
      </c>
      <c r="AF17" s="20">
        <v>7738</v>
      </c>
      <c r="AG17" s="11">
        <v>564503</v>
      </c>
      <c r="AH17" s="21">
        <f t="shared" si="10"/>
        <v>13.707633086095202</v>
      </c>
      <c r="AI17" s="20">
        <v>7507</v>
      </c>
      <c r="AJ17" s="11">
        <v>570893</v>
      </c>
      <c r="AK17" s="21">
        <f t="shared" si="11"/>
        <v>13.149574438642619</v>
      </c>
      <c r="AL17" s="20">
        <v>7619</v>
      </c>
      <c r="AM17" s="11">
        <v>577697</v>
      </c>
      <c r="AN17" s="21">
        <f t="shared" si="12"/>
        <v>13.188574633415094</v>
      </c>
      <c r="AO17" s="20">
        <v>7551</v>
      </c>
      <c r="AP17" s="11">
        <v>585882</v>
      </c>
      <c r="AQ17" s="21">
        <f t="shared" si="13"/>
        <v>12.88826077606071</v>
      </c>
      <c r="AR17" s="20">
        <v>7610</v>
      </c>
      <c r="AS17" s="11">
        <v>591560</v>
      </c>
      <c r="AT17" s="21">
        <f t="shared" si="14"/>
        <v>12.864291027114747</v>
      </c>
      <c r="AU17" s="20">
        <v>7538</v>
      </c>
      <c r="AV17" s="11">
        <v>597695</v>
      </c>
      <c r="AW17" s="21">
        <f t="shared" si="15"/>
        <v>12.611783602004365</v>
      </c>
      <c r="AX17" s="20">
        <v>7223</v>
      </c>
      <c r="AY17" s="11">
        <v>601150</v>
      </c>
      <c r="AZ17" s="21">
        <f t="shared" si="16"/>
        <v>12.01530400066539</v>
      </c>
      <c r="BA17" s="20">
        <v>7090</v>
      </c>
      <c r="BB17" s="11">
        <v>603779</v>
      </c>
      <c r="BC17" s="21">
        <f t="shared" si="17"/>
        <v>11.742707182594957</v>
      </c>
      <c r="BD17" s="20">
        <v>6792</v>
      </c>
      <c r="BE17" s="11">
        <v>604120</v>
      </c>
      <c r="BF17" s="21">
        <f t="shared" si="18"/>
        <v>11.242799443819109</v>
      </c>
      <c r="BG17" s="20">
        <v>6615</v>
      </c>
      <c r="BH17" s="11">
        <v>607187</v>
      </c>
      <c r="BI17" s="21">
        <f t="shared" si="19"/>
        <v>10.894502023264661</v>
      </c>
      <c r="BJ17" s="20">
        <v>6352</v>
      </c>
      <c r="BK17" s="11">
        <v>603868</v>
      </c>
      <c r="BL17" s="21">
        <f t="shared" si="20"/>
        <v>10.518855114031544</v>
      </c>
      <c r="BM17" s="20">
        <v>6633</v>
      </c>
      <c r="BN17" s="11">
        <v>604653</v>
      </c>
      <c r="BO17" s="21">
        <f t="shared" si="21"/>
        <v>10.969928206756602</v>
      </c>
      <c r="BP17" s="20">
        <v>6563</v>
      </c>
      <c r="BQ17" s="11">
        <v>602663</v>
      </c>
      <c r="BR17" s="21">
        <f t="shared" si="22"/>
        <v>10.889999883848851</v>
      </c>
      <c r="BS17" s="20">
        <v>6233</v>
      </c>
      <c r="BT17" s="11">
        <v>606474</v>
      </c>
      <c r="BU17" s="21">
        <f t="shared" si="23"/>
        <v>10.277439758340835</v>
      </c>
    </row>
    <row r="18" spans="1:73" x14ac:dyDescent="0.2">
      <c r="A18" s="13" t="s">
        <v>2</v>
      </c>
      <c r="B18" s="20">
        <v>7650</v>
      </c>
      <c r="C18" s="11">
        <v>390492</v>
      </c>
      <c r="D18" s="21">
        <f t="shared" si="0"/>
        <v>19.590670231400384</v>
      </c>
      <c r="E18" s="20">
        <v>7834</v>
      </c>
      <c r="F18" s="11">
        <v>395825</v>
      </c>
      <c r="G18" s="21">
        <f t="shared" si="1"/>
        <v>19.791574559464408</v>
      </c>
      <c r="H18" s="20">
        <v>7983</v>
      </c>
      <c r="I18" s="11">
        <v>407701</v>
      </c>
      <c r="J18" s="21">
        <f t="shared" si="2"/>
        <v>19.580525924635946</v>
      </c>
      <c r="K18" s="20">
        <v>8221</v>
      </c>
      <c r="L18" s="11">
        <v>422060</v>
      </c>
      <c r="M18" s="21">
        <f t="shared" si="3"/>
        <v>19.478273231294132</v>
      </c>
      <c r="N18" s="20">
        <v>8490</v>
      </c>
      <c r="O18" s="11">
        <v>431414</v>
      </c>
      <c r="P18" s="21">
        <f t="shared" si="4"/>
        <v>19.679472617949347</v>
      </c>
      <c r="Q18" s="20">
        <v>8660</v>
      </c>
      <c r="R18" s="11">
        <v>440449</v>
      </c>
      <c r="S18" s="21">
        <f t="shared" si="5"/>
        <v>19.661754255316733</v>
      </c>
      <c r="T18" s="20">
        <v>8854</v>
      </c>
      <c r="U18" s="11">
        <v>446372</v>
      </c>
      <c r="V18" s="21">
        <f t="shared" si="6"/>
        <v>19.835473551208409</v>
      </c>
      <c r="W18" s="20">
        <v>8830</v>
      </c>
      <c r="X18" s="11">
        <v>451156</v>
      </c>
      <c r="Y18" s="21">
        <f t="shared" si="7"/>
        <v>19.571944072560267</v>
      </c>
      <c r="Z18" s="20">
        <v>8682</v>
      </c>
      <c r="AA18" s="11">
        <v>457018</v>
      </c>
      <c r="AB18" s="21">
        <f t="shared" si="8"/>
        <v>18.997063572988374</v>
      </c>
      <c r="AC18" s="20">
        <v>8306</v>
      </c>
      <c r="AD18" s="11">
        <v>462204</v>
      </c>
      <c r="AE18" s="21">
        <f t="shared" si="9"/>
        <v>17.970419987711054</v>
      </c>
      <c r="AF18" s="20">
        <v>8135</v>
      </c>
      <c r="AG18" s="11">
        <v>475270</v>
      </c>
      <c r="AH18" s="21">
        <f t="shared" si="10"/>
        <v>17.116586361436656</v>
      </c>
      <c r="AI18" s="20">
        <v>7782</v>
      </c>
      <c r="AJ18" s="11">
        <v>475233</v>
      </c>
      <c r="AK18" s="21">
        <f t="shared" si="11"/>
        <v>16.375125464772015</v>
      </c>
      <c r="AL18" s="20">
        <v>7923</v>
      </c>
      <c r="AM18" s="11">
        <v>478998</v>
      </c>
      <c r="AN18" s="21">
        <f t="shared" si="12"/>
        <v>16.540778875903449</v>
      </c>
      <c r="AO18" s="20">
        <v>7720</v>
      </c>
      <c r="AP18" s="11">
        <v>484685</v>
      </c>
      <c r="AQ18" s="21">
        <f t="shared" si="13"/>
        <v>15.927870678894537</v>
      </c>
      <c r="AR18" s="20">
        <v>7828</v>
      </c>
      <c r="AS18" s="11">
        <v>489496</v>
      </c>
      <c r="AT18" s="21">
        <f t="shared" si="14"/>
        <v>15.991959076274373</v>
      </c>
      <c r="AU18" s="20">
        <v>7914</v>
      </c>
      <c r="AV18" s="11">
        <v>493713</v>
      </c>
      <c r="AW18" s="21">
        <f t="shared" si="15"/>
        <v>16.029555632523348</v>
      </c>
      <c r="AX18" s="20">
        <v>7516</v>
      </c>
      <c r="AY18" s="11">
        <v>496488</v>
      </c>
      <c r="AZ18" s="21">
        <f t="shared" si="16"/>
        <v>15.138331641449541</v>
      </c>
      <c r="BA18" s="20">
        <v>7315</v>
      </c>
      <c r="BB18" s="11">
        <v>498110</v>
      </c>
      <c r="BC18" s="21">
        <f t="shared" si="17"/>
        <v>14.685511232458694</v>
      </c>
      <c r="BD18" s="20">
        <v>7138</v>
      </c>
      <c r="BE18" s="11">
        <v>498876</v>
      </c>
      <c r="BF18" s="21">
        <f t="shared" si="18"/>
        <v>14.308164754367818</v>
      </c>
      <c r="BG18" s="20">
        <v>6750</v>
      </c>
      <c r="BH18" s="11">
        <v>503438</v>
      </c>
      <c r="BI18" s="21">
        <f t="shared" si="19"/>
        <v>13.407807912791645</v>
      </c>
      <c r="BJ18" s="20">
        <v>6594</v>
      </c>
      <c r="BK18" s="11">
        <v>510161</v>
      </c>
      <c r="BL18" s="21">
        <f t="shared" si="20"/>
        <v>12.925331414984681</v>
      </c>
      <c r="BM18" s="20">
        <v>6660</v>
      </c>
      <c r="BN18" s="11">
        <v>506789</v>
      </c>
      <c r="BO18" s="21">
        <f t="shared" si="21"/>
        <v>13.141563846097686</v>
      </c>
      <c r="BP18" s="20">
        <v>6842</v>
      </c>
      <c r="BQ18" s="11">
        <v>503629</v>
      </c>
      <c r="BR18" s="21">
        <f t="shared" si="22"/>
        <v>13.585397187215191</v>
      </c>
      <c r="BS18" s="20">
        <v>6495</v>
      </c>
      <c r="BT18" s="11">
        <v>506318</v>
      </c>
      <c r="BU18" s="21">
        <f t="shared" si="23"/>
        <v>12.827906572549267</v>
      </c>
    </row>
    <row r="19" spans="1:73" x14ac:dyDescent="0.2">
      <c r="A19" s="13" t="s">
        <v>15</v>
      </c>
      <c r="B19" s="20">
        <v>103</v>
      </c>
      <c r="C19" s="11" t="s">
        <v>14</v>
      </c>
      <c r="D19" s="21" t="s">
        <v>14</v>
      </c>
      <c r="E19" s="20">
        <v>175</v>
      </c>
      <c r="F19" s="11" t="s">
        <v>14</v>
      </c>
      <c r="G19" s="21" t="s">
        <v>14</v>
      </c>
      <c r="H19" s="20">
        <v>185</v>
      </c>
      <c r="I19" s="11" t="s">
        <v>14</v>
      </c>
      <c r="J19" s="21" t="s">
        <v>14</v>
      </c>
      <c r="K19" s="20">
        <v>132</v>
      </c>
      <c r="L19" s="11" t="s">
        <v>14</v>
      </c>
      <c r="M19" s="21" t="s">
        <v>14</v>
      </c>
      <c r="N19" s="20">
        <v>99</v>
      </c>
      <c r="O19" s="11" t="s">
        <v>14</v>
      </c>
      <c r="P19" s="21" t="s">
        <v>14</v>
      </c>
      <c r="Q19" s="20">
        <v>247</v>
      </c>
      <c r="R19" s="11" t="s">
        <v>14</v>
      </c>
      <c r="S19" s="21" t="s">
        <v>14</v>
      </c>
      <c r="T19" s="20">
        <v>184</v>
      </c>
      <c r="U19" s="11" t="s">
        <v>14</v>
      </c>
      <c r="V19" s="21" t="s">
        <v>14</v>
      </c>
      <c r="W19" s="20">
        <v>264</v>
      </c>
      <c r="X19" s="11" t="s">
        <v>14</v>
      </c>
      <c r="Y19" s="21" t="s">
        <v>14</v>
      </c>
      <c r="Z19" s="20">
        <v>216</v>
      </c>
      <c r="AA19" s="11" t="s">
        <v>14</v>
      </c>
      <c r="AB19" s="21" t="s">
        <v>14</v>
      </c>
      <c r="AC19" s="20">
        <v>190</v>
      </c>
      <c r="AD19" s="11" t="s">
        <v>14</v>
      </c>
      <c r="AE19" s="21" t="s">
        <v>14</v>
      </c>
      <c r="AF19" s="20" t="s">
        <v>28</v>
      </c>
      <c r="AG19" s="11" t="s">
        <v>14</v>
      </c>
      <c r="AH19" s="21" t="s">
        <v>14</v>
      </c>
      <c r="AI19" s="20">
        <v>207</v>
      </c>
      <c r="AJ19" s="11" t="s">
        <v>14</v>
      </c>
      <c r="AK19" s="21" t="s">
        <v>14</v>
      </c>
      <c r="AL19" s="20">
        <v>318</v>
      </c>
      <c r="AM19" s="11" t="s">
        <v>14</v>
      </c>
      <c r="AN19" s="21" t="s">
        <v>14</v>
      </c>
      <c r="AO19" s="20">
        <v>242</v>
      </c>
      <c r="AP19" s="11" t="s">
        <v>14</v>
      </c>
      <c r="AQ19" s="21" t="s">
        <v>14</v>
      </c>
      <c r="AR19" s="20">
        <v>298</v>
      </c>
      <c r="AS19" s="11" t="s">
        <v>14</v>
      </c>
      <c r="AT19" s="21" t="s">
        <v>14</v>
      </c>
      <c r="AU19" s="20">
        <v>300</v>
      </c>
      <c r="AV19" s="11" t="s">
        <v>14</v>
      </c>
      <c r="AW19" s="21" t="s">
        <v>14</v>
      </c>
      <c r="AX19" s="20">
        <v>305</v>
      </c>
      <c r="AY19" s="11" t="s">
        <v>14</v>
      </c>
      <c r="AZ19" s="21" t="s">
        <v>14</v>
      </c>
      <c r="BA19" s="20" t="s">
        <v>28</v>
      </c>
      <c r="BB19" s="11" t="s">
        <v>14</v>
      </c>
      <c r="BC19" s="21" t="s">
        <v>14</v>
      </c>
      <c r="BD19" s="20" t="s">
        <v>28</v>
      </c>
      <c r="BE19" s="11" t="s">
        <v>14</v>
      </c>
      <c r="BF19" s="21" t="s">
        <v>14</v>
      </c>
      <c r="BG19" s="20">
        <v>158</v>
      </c>
      <c r="BH19" s="11" t="s">
        <v>14</v>
      </c>
      <c r="BI19" s="21" t="s">
        <v>14</v>
      </c>
      <c r="BJ19" s="20">
        <v>163</v>
      </c>
      <c r="BK19" s="11" t="s">
        <v>14</v>
      </c>
      <c r="BL19" s="21" t="s">
        <v>14</v>
      </c>
      <c r="BM19" s="20">
        <v>118</v>
      </c>
      <c r="BN19" s="11" t="s">
        <v>14</v>
      </c>
      <c r="BO19" s="21" t="s">
        <v>14</v>
      </c>
      <c r="BP19" s="20">
        <v>53</v>
      </c>
      <c r="BQ19" s="11" t="s">
        <v>14</v>
      </c>
      <c r="BR19" s="21" t="s">
        <v>14</v>
      </c>
      <c r="BS19" s="20">
        <v>68</v>
      </c>
      <c r="BT19" s="11" t="s">
        <v>14</v>
      </c>
      <c r="BU19" s="21" t="s">
        <v>14</v>
      </c>
    </row>
    <row r="20" spans="1:73" x14ac:dyDescent="0.2">
      <c r="A20" s="12"/>
      <c r="B20" s="20"/>
      <c r="C20" s="11"/>
      <c r="D20" s="22"/>
      <c r="E20" s="20"/>
      <c r="F20" s="11"/>
      <c r="G20" s="22"/>
      <c r="H20" s="20"/>
      <c r="I20" s="11"/>
      <c r="J20" s="22"/>
      <c r="K20" s="20"/>
      <c r="L20" s="11"/>
      <c r="M20" s="22"/>
      <c r="N20" s="20"/>
      <c r="O20" s="11"/>
      <c r="P20" s="22"/>
      <c r="Q20" s="20"/>
      <c r="R20" s="11"/>
      <c r="S20" s="22"/>
      <c r="T20" s="20"/>
      <c r="U20" s="11"/>
      <c r="V20" s="22"/>
      <c r="W20" s="20"/>
      <c r="X20" s="11"/>
      <c r="Y20" s="22"/>
      <c r="Z20" s="20"/>
      <c r="AA20" s="11"/>
      <c r="AB20" s="22"/>
      <c r="AC20" s="20"/>
      <c r="AD20" s="11"/>
      <c r="AE20" s="22"/>
      <c r="AF20" s="20"/>
      <c r="AG20" s="11"/>
      <c r="AH20" s="22"/>
      <c r="AI20" s="20"/>
      <c r="AJ20" s="11"/>
      <c r="AK20" s="22"/>
      <c r="AL20" s="20"/>
      <c r="AM20" s="11"/>
      <c r="AN20" s="22"/>
      <c r="AO20" s="20"/>
      <c r="AP20" s="11"/>
      <c r="AQ20" s="22"/>
      <c r="AR20" s="20"/>
      <c r="AS20" s="11"/>
      <c r="AT20" s="22"/>
      <c r="AU20" s="20"/>
      <c r="AV20" s="11"/>
      <c r="AW20" s="22"/>
      <c r="AX20" s="20"/>
      <c r="AY20" s="11"/>
      <c r="AZ20" s="22"/>
      <c r="BA20" s="20"/>
      <c r="BB20" s="11"/>
      <c r="BC20" s="22"/>
      <c r="BD20" s="20"/>
      <c r="BE20" s="11"/>
      <c r="BF20" s="22"/>
      <c r="BG20" s="20"/>
      <c r="BH20" s="11"/>
      <c r="BI20" s="22"/>
      <c r="BJ20" s="20"/>
      <c r="BK20" s="11"/>
      <c r="BL20" s="22"/>
      <c r="BM20" s="20"/>
      <c r="BN20" s="11"/>
      <c r="BO20" s="22"/>
      <c r="BP20" s="20"/>
      <c r="BQ20" s="11"/>
      <c r="BR20" s="22"/>
      <c r="BS20" s="20"/>
      <c r="BT20" s="11"/>
      <c r="BU20" s="22"/>
    </row>
    <row r="21" spans="1:73" ht="28.55" x14ac:dyDescent="0.2">
      <c r="A21" s="23" t="s">
        <v>23</v>
      </c>
      <c r="B21" s="20"/>
      <c r="C21" s="11"/>
      <c r="D21" s="22"/>
      <c r="E21" s="20"/>
      <c r="F21" s="11"/>
      <c r="G21" s="22"/>
      <c r="H21" s="20"/>
      <c r="I21" s="11"/>
      <c r="J21" s="22"/>
      <c r="K21" s="20"/>
      <c r="L21" s="11"/>
      <c r="M21" s="22"/>
      <c r="N21" s="20"/>
      <c r="O21" s="11"/>
      <c r="P21" s="22"/>
      <c r="Q21" s="20"/>
      <c r="R21" s="11"/>
      <c r="S21" s="22"/>
      <c r="T21" s="20"/>
      <c r="U21" s="11"/>
      <c r="V21" s="22"/>
      <c r="W21" s="20"/>
      <c r="X21" s="11"/>
      <c r="Y21" s="22"/>
      <c r="Z21" s="20"/>
      <c r="AA21" s="11"/>
      <c r="AB21" s="22"/>
      <c r="AC21" s="20"/>
      <c r="AD21" s="11"/>
      <c r="AE21" s="22"/>
      <c r="AF21" s="20"/>
      <c r="AG21" s="11"/>
      <c r="AH21" s="22"/>
      <c r="AI21" s="20"/>
      <c r="AJ21" s="11"/>
      <c r="AK21" s="22"/>
      <c r="AL21" s="20"/>
      <c r="AM21" s="11"/>
      <c r="AN21" s="22"/>
      <c r="AO21" s="20"/>
      <c r="AP21" s="11"/>
      <c r="AQ21" s="22"/>
      <c r="AR21" s="20"/>
      <c r="AS21" s="11"/>
      <c r="AT21" s="22"/>
      <c r="AU21" s="20"/>
      <c r="AV21" s="11"/>
      <c r="AW21" s="22"/>
      <c r="AX21" s="20"/>
      <c r="AY21" s="11"/>
      <c r="AZ21" s="22"/>
      <c r="BA21" s="20"/>
      <c r="BB21" s="11"/>
      <c r="BC21" s="22"/>
      <c r="BD21" s="20"/>
      <c r="BE21" s="11"/>
      <c r="BF21" s="22"/>
      <c r="BG21" s="20"/>
      <c r="BH21" s="11"/>
      <c r="BI21" s="22"/>
      <c r="BJ21" s="20"/>
      <c r="BK21" s="11"/>
      <c r="BL21" s="22"/>
      <c r="BM21" s="20"/>
      <c r="BN21" s="11"/>
      <c r="BO21" s="22"/>
      <c r="BP21" s="20"/>
      <c r="BQ21" s="11"/>
      <c r="BR21" s="22"/>
      <c r="BS21" s="20"/>
      <c r="BT21" s="11"/>
      <c r="BU21" s="22"/>
    </row>
    <row r="22" spans="1:73" x14ac:dyDescent="0.2">
      <c r="A22" s="13" t="s">
        <v>19</v>
      </c>
      <c r="B22" s="20">
        <v>2491</v>
      </c>
      <c r="C22" s="11">
        <v>154487</v>
      </c>
      <c r="D22" s="21">
        <f t="shared" ref="D22:D29" si="24">IF(B22="&lt;11","*",(B22/C22*1000))</f>
        <v>16.124334086363255</v>
      </c>
      <c r="E22" s="20">
        <v>2342</v>
      </c>
      <c r="F22" s="11">
        <v>156595</v>
      </c>
      <c r="G22" s="21">
        <f t="shared" ref="G22:G29" si="25">IF(E22="&lt;11","*",(E22/F22*1000))</f>
        <v>14.955777642964334</v>
      </c>
      <c r="H22" s="20">
        <v>2296</v>
      </c>
      <c r="I22" s="11">
        <v>160488</v>
      </c>
      <c r="J22" s="21">
        <f t="shared" ref="J22:J29" si="26">IF(H22="&lt;11","*",(H22/I22*1000))</f>
        <v>14.306365584965855</v>
      </c>
      <c r="K22" s="20">
        <v>2213</v>
      </c>
      <c r="L22" s="11">
        <v>159383</v>
      </c>
      <c r="M22" s="21">
        <f t="shared" ref="M22:M29" si="27">IF(K22="&lt;11","*",(K22/L22*1000))</f>
        <v>13.884793233908258</v>
      </c>
      <c r="N22" s="20">
        <v>2077</v>
      </c>
      <c r="O22" s="11">
        <v>156907</v>
      </c>
      <c r="P22" s="21">
        <f t="shared" ref="P22:P29" si="28">IF(N22="&lt;11","*",(N22/O22*1000))</f>
        <v>13.237140471744409</v>
      </c>
      <c r="Q22" s="20">
        <v>2123</v>
      </c>
      <c r="R22" s="11">
        <v>154698</v>
      </c>
      <c r="S22" s="21">
        <f t="shared" ref="S22:S29" si="29">IF(Q22="&lt;11","*",(Q22/R22*1000))</f>
        <v>13.723512909022741</v>
      </c>
      <c r="T22" s="20">
        <v>2183</v>
      </c>
      <c r="U22" s="11">
        <v>148611</v>
      </c>
      <c r="V22" s="21">
        <f t="shared" ref="V22:V29" si="30">IF(T22="&lt;11","*",(T22/U22*1000))</f>
        <v>14.689356777089179</v>
      </c>
      <c r="W22" s="20">
        <v>1986</v>
      </c>
      <c r="X22" s="11">
        <v>145135</v>
      </c>
      <c r="Y22" s="21">
        <f t="shared" ref="Y22:Y29" si="31">IF(W22="&lt;11","*",(W22/X22*1000))</f>
        <v>13.683811623660729</v>
      </c>
      <c r="Z22" s="20">
        <v>2017</v>
      </c>
      <c r="AA22" s="11">
        <v>146354</v>
      </c>
      <c r="AB22" s="21">
        <f t="shared" ref="AB22:AB29" si="32">IF(Z22="&lt;11","*",(Z22/AA22*1000))</f>
        <v>13.781652705084932</v>
      </c>
      <c r="AC22" s="20">
        <v>1943</v>
      </c>
      <c r="AD22" s="11">
        <v>148101</v>
      </c>
      <c r="AE22" s="21">
        <f t="shared" ref="AE22:AE29" si="33">IF(AC22="&lt;11","*",(AC22/AD22*1000))</f>
        <v>13.119425257088068</v>
      </c>
      <c r="AF22" s="20">
        <v>1945</v>
      </c>
      <c r="AG22" s="11">
        <v>146600</v>
      </c>
      <c r="AH22" s="21">
        <f t="shared" ref="AH22:AH29" si="34">IF(AF22="&lt;11","*",(AF22/AG22*1000))</f>
        <v>13.267394270122784</v>
      </c>
      <c r="AI22" s="20">
        <v>1969</v>
      </c>
      <c r="AJ22" s="11">
        <v>148192</v>
      </c>
      <c r="AK22" s="21">
        <f t="shared" ref="AK22:AK29" si="35">IF(AI22="&lt;11","*",(AI22/AJ22*1000))</f>
        <v>13.286817102137766</v>
      </c>
      <c r="AL22" s="20">
        <v>2003</v>
      </c>
      <c r="AM22" s="11">
        <v>149912</v>
      </c>
      <c r="AN22" s="21">
        <f t="shared" ref="AN22:AN29" si="36">IF(AL22="&lt;11","*",(AL22/AM22*1000))</f>
        <v>13.361171887507338</v>
      </c>
      <c r="AO22" s="20">
        <v>1830</v>
      </c>
      <c r="AP22" s="11">
        <v>151742</v>
      </c>
      <c r="AQ22" s="21">
        <f t="shared" ref="AQ22:AQ29" si="37">IF(AO22="&lt;11","*",(AO22/AP22*1000))</f>
        <v>12.059943852064688</v>
      </c>
      <c r="AR22" s="20">
        <v>1792</v>
      </c>
      <c r="AS22" s="11">
        <v>153268</v>
      </c>
      <c r="AT22" s="21">
        <f t="shared" ref="AT22:AT29" si="38">IF(AR22="&lt;11","*",(AR22/AS22*1000))</f>
        <v>11.691938304146984</v>
      </c>
      <c r="AU22" s="20">
        <v>1849</v>
      </c>
      <c r="AV22" s="11">
        <v>154802</v>
      </c>
      <c r="AW22" s="21">
        <f t="shared" ref="AW22:AW29" si="39">IF(AU22="&lt;11","*",(AU22/AV22*1000))</f>
        <v>11.944290125450575</v>
      </c>
      <c r="AX22" s="20">
        <v>1789</v>
      </c>
      <c r="AY22" s="11">
        <v>155573</v>
      </c>
      <c r="AZ22" s="21">
        <f t="shared" ref="AZ22:AZ29" si="40">IF(AX22="&lt;11","*",(AX22/AY22*1000))</f>
        <v>11.499424707372102</v>
      </c>
      <c r="BA22" s="20">
        <v>1741</v>
      </c>
      <c r="BB22" s="11">
        <v>156443</v>
      </c>
      <c r="BC22" s="21">
        <f t="shared" ref="BC22:BC29" si="41">IF(BA22="&lt;11","*",(BA22/BB22*1000))</f>
        <v>11.128653886719125</v>
      </c>
      <c r="BD22" s="20">
        <v>1601</v>
      </c>
      <c r="BE22" s="11">
        <v>157333</v>
      </c>
      <c r="BF22" s="21">
        <f t="shared" ref="BF22:BF29" si="42">IF(BD22="&lt;11","*",(BD22/BE22*1000))</f>
        <v>10.175869016671646</v>
      </c>
      <c r="BG22" s="20">
        <v>1515</v>
      </c>
      <c r="BH22" s="11">
        <v>158292</v>
      </c>
      <c r="BI22" s="21">
        <f t="shared" ref="BI22:BI29" si="43">IF(BG22="&lt;11","*",(BG22/BH22*1000))</f>
        <v>9.5709195663710105</v>
      </c>
      <c r="BJ22" s="20">
        <v>1573</v>
      </c>
      <c r="BK22" s="11">
        <v>154833</v>
      </c>
      <c r="BL22" s="21">
        <f t="shared" ref="BL22:BL29" si="44">IF(BJ22="&lt;11","*",(BJ22/BK22*1000))</f>
        <v>10.159332958736186</v>
      </c>
      <c r="BM22" s="20">
        <v>1540</v>
      </c>
      <c r="BN22" s="11">
        <v>154307</v>
      </c>
      <c r="BO22" s="21">
        <f t="shared" ref="BO22:BO29" si="45">IF(BM22="&lt;11","*",(BM22/BN22*1000))</f>
        <v>9.9801045966806416</v>
      </c>
      <c r="BP22" s="20">
        <v>1579</v>
      </c>
      <c r="BQ22" s="11">
        <v>153939</v>
      </c>
      <c r="BR22" s="21">
        <f t="shared" ref="BR22:BR29" si="46">IF(BP22="&lt;11","*",(BP22/BQ22*1000))</f>
        <v>10.257309713587849</v>
      </c>
      <c r="BS22" s="20">
        <v>1388</v>
      </c>
      <c r="BT22" s="11">
        <v>154445</v>
      </c>
      <c r="BU22" s="21">
        <f t="shared" ref="BU22:BU29" si="47">IF(BS22="&lt;11","*",(BS22/BT22*1000))</f>
        <v>8.987018032309237</v>
      </c>
    </row>
    <row r="23" spans="1:73" x14ac:dyDescent="0.2">
      <c r="A23" s="13" t="s">
        <v>10</v>
      </c>
      <c r="B23" s="20">
        <v>4189</v>
      </c>
      <c r="C23" s="11">
        <v>245297</v>
      </c>
      <c r="D23" s="21">
        <f t="shared" si="24"/>
        <v>17.077257365560932</v>
      </c>
      <c r="E23" s="20">
        <v>4150</v>
      </c>
      <c r="F23" s="11">
        <v>253553</v>
      </c>
      <c r="G23" s="21">
        <f t="shared" si="25"/>
        <v>16.367386700216521</v>
      </c>
      <c r="H23" s="20">
        <v>4225</v>
      </c>
      <c r="I23" s="11">
        <v>262429</v>
      </c>
      <c r="J23" s="21">
        <f t="shared" si="26"/>
        <v>16.099592651726752</v>
      </c>
      <c r="K23" s="20">
        <v>4543</v>
      </c>
      <c r="L23" s="11">
        <v>269500</v>
      </c>
      <c r="M23" s="21">
        <f t="shared" si="27"/>
        <v>16.857142857142858</v>
      </c>
      <c r="N23" s="20">
        <v>4233</v>
      </c>
      <c r="O23" s="11">
        <v>275686</v>
      </c>
      <c r="P23" s="21">
        <f t="shared" si="28"/>
        <v>15.354424961731825</v>
      </c>
      <c r="Q23" s="20">
        <v>4233</v>
      </c>
      <c r="R23" s="11">
        <v>286205</v>
      </c>
      <c r="S23" s="21">
        <f t="shared" si="29"/>
        <v>14.790098006673539</v>
      </c>
      <c r="T23" s="20">
        <v>4377</v>
      </c>
      <c r="U23" s="11">
        <v>292539</v>
      </c>
      <c r="V23" s="21">
        <f t="shared" si="30"/>
        <v>14.962107616420376</v>
      </c>
      <c r="W23" s="20">
        <v>4283</v>
      </c>
      <c r="X23" s="11">
        <v>297929</v>
      </c>
      <c r="Y23" s="21">
        <f t="shared" si="31"/>
        <v>14.375908354003807</v>
      </c>
      <c r="Z23" s="20">
        <v>4373</v>
      </c>
      <c r="AA23" s="11">
        <v>308439</v>
      </c>
      <c r="AB23" s="21">
        <f t="shared" si="32"/>
        <v>14.177843917273757</v>
      </c>
      <c r="AC23" s="20">
        <v>4266</v>
      </c>
      <c r="AD23" s="11">
        <v>320404</v>
      </c>
      <c r="AE23" s="21">
        <f t="shared" si="33"/>
        <v>13.314440518844959</v>
      </c>
      <c r="AF23" s="20">
        <v>4363</v>
      </c>
      <c r="AG23" s="11">
        <v>328058</v>
      </c>
      <c r="AH23" s="21">
        <f t="shared" si="34"/>
        <v>13.299477531412128</v>
      </c>
      <c r="AI23" s="20">
        <v>4488</v>
      </c>
      <c r="AJ23" s="11">
        <v>331553</v>
      </c>
      <c r="AK23" s="21">
        <f t="shared" si="35"/>
        <v>13.536297364222312</v>
      </c>
      <c r="AL23" s="20">
        <v>4759</v>
      </c>
      <c r="AM23" s="11">
        <v>335500</v>
      </c>
      <c r="AN23" s="21">
        <f t="shared" si="36"/>
        <v>14.184798807749628</v>
      </c>
      <c r="AO23" s="20">
        <v>4622</v>
      </c>
      <c r="AP23" s="11">
        <v>340037</v>
      </c>
      <c r="AQ23" s="21">
        <f t="shared" si="37"/>
        <v>13.592638448168875</v>
      </c>
      <c r="AR23" s="20">
        <v>4537</v>
      </c>
      <c r="AS23" s="11">
        <v>343727</v>
      </c>
      <c r="AT23" s="21">
        <f t="shared" si="38"/>
        <v>13.199428616314691</v>
      </c>
      <c r="AU23" s="20">
        <v>4677</v>
      </c>
      <c r="AV23" s="11">
        <v>346953</v>
      </c>
      <c r="AW23" s="21">
        <f t="shared" si="39"/>
        <v>13.480212017189647</v>
      </c>
      <c r="AX23" s="20">
        <v>4535</v>
      </c>
      <c r="AY23" s="11">
        <v>348790</v>
      </c>
      <c r="AZ23" s="21">
        <f t="shared" si="40"/>
        <v>13.002092949912555</v>
      </c>
      <c r="BA23" s="20">
        <v>4273</v>
      </c>
      <c r="BB23" s="11">
        <v>350930</v>
      </c>
      <c r="BC23" s="21">
        <f t="shared" si="41"/>
        <v>12.17621747926937</v>
      </c>
      <c r="BD23" s="20">
        <v>4082</v>
      </c>
      <c r="BE23" s="11">
        <v>352854</v>
      </c>
      <c r="BF23" s="21">
        <f t="shared" si="42"/>
        <v>11.568524092117419</v>
      </c>
      <c r="BG23" s="20">
        <v>3835</v>
      </c>
      <c r="BH23" s="11">
        <v>353911</v>
      </c>
      <c r="BI23" s="21">
        <f t="shared" si="43"/>
        <v>10.836057652912737</v>
      </c>
      <c r="BJ23" s="20">
        <v>3655</v>
      </c>
      <c r="BK23" s="11">
        <v>404408</v>
      </c>
      <c r="BL23" s="21">
        <f t="shared" si="44"/>
        <v>9.0379023164724739</v>
      </c>
      <c r="BM23" s="20">
        <v>3532</v>
      </c>
      <c r="BN23" s="11">
        <v>402976</v>
      </c>
      <c r="BO23" s="21">
        <f t="shared" si="45"/>
        <v>8.7647899626776766</v>
      </c>
      <c r="BP23" s="20">
        <v>3484</v>
      </c>
      <c r="BQ23" s="11">
        <v>401950</v>
      </c>
      <c r="BR23" s="21">
        <f t="shared" si="46"/>
        <v>8.6677447443711912</v>
      </c>
      <c r="BS23" s="20">
        <v>3258</v>
      </c>
      <c r="BT23" s="11">
        <v>403401</v>
      </c>
      <c r="BU23" s="21">
        <f t="shared" si="47"/>
        <v>8.0763309957089842</v>
      </c>
    </row>
    <row r="24" spans="1:73" x14ac:dyDescent="0.2">
      <c r="A24" s="13" t="s">
        <v>5</v>
      </c>
      <c r="B24" s="20">
        <v>19347</v>
      </c>
      <c r="C24" s="11">
        <v>750965</v>
      </c>
      <c r="D24" s="21">
        <f t="shared" si="24"/>
        <v>25.76285179735407</v>
      </c>
      <c r="E24" s="20">
        <v>19354</v>
      </c>
      <c r="F24" s="11">
        <v>768781</v>
      </c>
      <c r="G24" s="21">
        <f t="shared" si="25"/>
        <v>25.174919775592787</v>
      </c>
      <c r="H24" s="20">
        <v>19594</v>
      </c>
      <c r="I24" s="11">
        <v>795547</v>
      </c>
      <c r="J24" s="21">
        <f t="shared" si="26"/>
        <v>24.629594480275834</v>
      </c>
      <c r="K24" s="20">
        <v>19966</v>
      </c>
      <c r="L24" s="11">
        <v>815468</v>
      </c>
      <c r="M24" s="21">
        <f t="shared" si="27"/>
        <v>24.484099927894167</v>
      </c>
      <c r="N24" s="20">
        <v>19777</v>
      </c>
      <c r="O24" s="11">
        <v>833926</v>
      </c>
      <c r="P24" s="21">
        <f t="shared" si="28"/>
        <v>23.715533512565862</v>
      </c>
      <c r="Q24" s="20">
        <v>20300</v>
      </c>
      <c r="R24" s="11">
        <v>853476</v>
      </c>
      <c r="S24" s="21">
        <f t="shared" si="29"/>
        <v>23.785085930945918</v>
      </c>
      <c r="T24" s="20">
        <v>20532</v>
      </c>
      <c r="U24" s="11">
        <v>872792</v>
      </c>
      <c r="V24" s="21">
        <f t="shared" si="30"/>
        <v>23.52450526585945</v>
      </c>
      <c r="W24" s="20">
        <v>21444</v>
      </c>
      <c r="X24" s="11">
        <v>901831</v>
      </c>
      <c r="Y24" s="21">
        <f t="shared" si="31"/>
        <v>23.778291054532389</v>
      </c>
      <c r="Z24" s="20">
        <v>20891</v>
      </c>
      <c r="AA24" s="11">
        <v>932021</v>
      </c>
      <c r="AB24" s="21">
        <f t="shared" si="32"/>
        <v>22.414730998550461</v>
      </c>
      <c r="AC24" s="20">
        <v>19669</v>
      </c>
      <c r="AD24" s="11">
        <v>962308</v>
      </c>
      <c r="AE24" s="21">
        <f t="shared" si="33"/>
        <v>20.439401937841104</v>
      </c>
      <c r="AF24" s="20">
        <v>19280</v>
      </c>
      <c r="AG24" s="11">
        <v>991348</v>
      </c>
      <c r="AH24" s="21">
        <f t="shared" si="34"/>
        <v>19.448266400900593</v>
      </c>
      <c r="AI24" s="20">
        <v>18695</v>
      </c>
      <c r="AJ24" s="11">
        <v>1007946</v>
      </c>
      <c r="AK24" s="21">
        <f t="shared" si="35"/>
        <v>18.547620606659486</v>
      </c>
      <c r="AL24" s="20">
        <v>18684</v>
      </c>
      <c r="AM24" s="11">
        <v>1027386</v>
      </c>
      <c r="AN24" s="21">
        <f t="shared" si="36"/>
        <v>18.185959318114126</v>
      </c>
      <c r="AO24" s="20">
        <v>17922</v>
      </c>
      <c r="AP24" s="11">
        <v>1048016</v>
      </c>
      <c r="AQ24" s="21">
        <f t="shared" si="37"/>
        <v>17.100883955970136</v>
      </c>
      <c r="AR24" s="20">
        <v>17427</v>
      </c>
      <c r="AS24" s="11">
        <v>1067176</v>
      </c>
      <c r="AT24" s="21">
        <f t="shared" si="38"/>
        <v>16.330014917876714</v>
      </c>
      <c r="AU24" s="20">
        <v>17806</v>
      </c>
      <c r="AV24" s="11">
        <v>1085735</v>
      </c>
      <c r="AW24" s="21">
        <f t="shared" si="39"/>
        <v>16.399950264106803</v>
      </c>
      <c r="AX24" s="20">
        <v>16981</v>
      </c>
      <c r="AY24" s="11">
        <v>1099430</v>
      </c>
      <c r="AZ24" s="21">
        <f t="shared" si="40"/>
        <v>15.445276188570441</v>
      </c>
      <c r="BA24" s="20">
        <v>16593</v>
      </c>
      <c r="BB24" s="11">
        <v>1113344</v>
      </c>
      <c r="BC24" s="21">
        <f t="shared" si="41"/>
        <v>14.903749425155208</v>
      </c>
      <c r="BD24" s="20">
        <v>15596</v>
      </c>
      <c r="BE24" s="11">
        <v>1125980</v>
      </c>
      <c r="BF24" s="21">
        <f t="shared" si="42"/>
        <v>13.851045311639639</v>
      </c>
      <c r="BG24" s="20">
        <v>14340</v>
      </c>
      <c r="BH24" s="11">
        <v>1135321</v>
      </c>
      <c r="BI24" s="21">
        <f t="shared" si="43"/>
        <v>12.630789001524679</v>
      </c>
      <c r="BJ24" s="20">
        <v>14733</v>
      </c>
      <c r="BK24" s="11">
        <v>1146760</v>
      </c>
      <c r="BL24" s="21">
        <f t="shared" si="44"/>
        <v>12.847500784819841</v>
      </c>
      <c r="BM24" s="20">
        <v>14813</v>
      </c>
      <c r="BN24" s="11">
        <v>1142673</v>
      </c>
      <c r="BO24" s="21">
        <f t="shared" si="45"/>
        <v>12.9634637380948</v>
      </c>
      <c r="BP24" s="20">
        <v>15313</v>
      </c>
      <c r="BQ24" s="11">
        <v>1139869</v>
      </c>
      <c r="BR24" s="21">
        <f t="shared" si="46"/>
        <v>13.433999871915107</v>
      </c>
      <c r="BS24" s="20">
        <v>14292</v>
      </c>
      <c r="BT24" s="11">
        <v>1143934</v>
      </c>
      <c r="BU24" s="21">
        <f t="shared" si="47"/>
        <v>12.493727784994588</v>
      </c>
    </row>
    <row r="25" spans="1:73" x14ac:dyDescent="0.2">
      <c r="A25" s="13" t="s">
        <v>16</v>
      </c>
      <c r="B25" s="20">
        <v>177</v>
      </c>
      <c r="C25" s="11">
        <v>15253</v>
      </c>
      <c r="D25" s="21">
        <f t="shared" si="24"/>
        <v>11.604274568937258</v>
      </c>
      <c r="E25" s="20">
        <v>221</v>
      </c>
      <c r="F25" s="11">
        <v>15296</v>
      </c>
      <c r="G25" s="21">
        <f t="shared" si="25"/>
        <v>14.448221757322177</v>
      </c>
      <c r="H25" s="20">
        <v>205</v>
      </c>
      <c r="I25" s="11">
        <v>15450</v>
      </c>
      <c r="J25" s="21">
        <f t="shared" si="26"/>
        <v>13.268608414239482</v>
      </c>
      <c r="K25" s="20">
        <v>202</v>
      </c>
      <c r="L25" s="11">
        <v>15528</v>
      </c>
      <c r="M25" s="21">
        <f t="shared" si="27"/>
        <v>13.00875837197321</v>
      </c>
      <c r="N25" s="20">
        <v>206</v>
      </c>
      <c r="O25" s="11">
        <v>15485</v>
      </c>
      <c r="P25" s="21">
        <f t="shared" si="28"/>
        <v>13.303196641911526</v>
      </c>
      <c r="Q25" s="20">
        <v>207</v>
      </c>
      <c r="R25" s="11">
        <v>15401</v>
      </c>
      <c r="S25" s="21">
        <f t="shared" si="29"/>
        <v>13.440685669761704</v>
      </c>
      <c r="T25" s="20">
        <v>183</v>
      </c>
      <c r="U25" s="11">
        <v>15058</v>
      </c>
      <c r="V25" s="21">
        <f t="shared" si="30"/>
        <v>12.153008367645105</v>
      </c>
      <c r="W25" s="20">
        <v>197</v>
      </c>
      <c r="X25" s="11">
        <v>14760</v>
      </c>
      <c r="Y25" s="21">
        <f t="shared" si="31"/>
        <v>13.346883468834688</v>
      </c>
      <c r="Z25" s="20">
        <v>187</v>
      </c>
      <c r="AA25" s="11">
        <v>14578</v>
      </c>
      <c r="AB25" s="21">
        <f t="shared" si="32"/>
        <v>12.827548360543284</v>
      </c>
      <c r="AC25" s="20">
        <v>207</v>
      </c>
      <c r="AD25" s="11">
        <v>14325</v>
      </c>
      <c r="AE25" s="21">
        <f t="shared" si="33"/>
        <v>14.450261780104713</v>
      </c>
      <c r="AF25" s="20">
        <v>188</v>
      </c>
      <c r="AG25" s="11">
        <v>14098</v>
      </c>
      <c r="AH25" s="21">
        <f t="shared" si="34"/>
        <v>13.335224854589304</v>
      </c>
      <c r="AI25" s="20">
        <v>193</v>
      </c>
      <c r="AJ25" s="11">
        <v>14259</v>
      </c>
      <c r="AK25" s="21">
        <f t="shared" si="35"/>
        <v>13.535311031629147</v>
      </c>
      <c r="AL25" s="20">
        <v>182</v>
      </c>
      <c r="AM25" s="11">
        <v>14425</v>
      </c>
      <c r="AN25" s="21">
        <f t="shared" si="36"/>
        <v>12.616984402079723</v>
      </c>
      <c r="AO25" s="20">
        <v>186</v>
      </c>
      <c r="AP25" s="11">
        <v>14568</v>
      </c>
      <c r="AQ25" s="21">
        <f t="shared" si="37"/>
        <v>12.767710049423394</v>
      </c>
      <c r="AR25" s="20">
        <v>184</v>
      </c>
      <c r="AS25" s="11">
        <v>14709</v>
      </c>
      <c r="AT25" s="21">
        <f t="shared" si="38"/>
        <v>12.509348018220138</v>
      </c>
      <c r="AU25" s="20">
        <v>172</v>
      </c>
      <c r="AV25" s="11">
        <v>14841</v>
      </c>
      <c r="AW25" s="21">
        <f t="shared" si="39"/>
        <v>11.58951553129843</v>
      </c>
      <c r="AX25" s="20">
        <v>149</v>
      </c>
      <c r="AY25" s="11">
        <v>14909</v>
      </c>
      <c r="AZ25" s="21">
        <f t="shared" si="40"/>
        <v>9.9939633778254731</v>
      </c>
      <c r="BA25" s="20">
        <v>164</v>
      </c>
      <c r="BB25" s="11">
        <v>14954</v>
      </c>
      <c r="BC25" s="21">
        <f t="shared" si="41"/>
        <v>10.96696536043868</v>
      </c>
      <c r="BD25" s="20">
        <v>131</v>
      </c>
      <c r="BE25" s="11">
        <v>15009</v>
      </c>
      <c r="BF25" s="21">
        <f t="shared" si="42"/>
        <v>8.7280964754480639</v>
      </c>
      <c r="BG25" s="20">
        <v>129</v>
      </c>
      <c r="BH25" s="11">
        <v>15076</v>
      </c>
      <c r="BI25" s="21">
        <f t="shared" si="43"/>
        <v>8.5566463252852216</v>
      </c>
      <c r="BJ25" s="20">
        <v>112</v>
      </c>
      <c r="BK25" s="11">
        <v>13834</v>
      </c>
      <c r="BL25" s="21">
        <f t="shared" si="44"/>
        <v>8.0959953737169297</v>
      </c>
      <c r="BM25" s="20">
        <v>118</v>
      </c>
      <c r="BN25" s="11">
        <v>13771</v>
      </c>
      <c r="BO25" s="21">
        <f t="shared" si="45"/>
        <v>8.5687313920557688</v>
      </c>
      <c r="BP25" s="20">
        <v>115</v>
      </c>
      <c r="BQ25" s="11">
        <v>13733</v>
      </c>
      <c r="BR25" s="21">
        <f t="shared" si="46"/>
        <v>8.3739896599432022</v>
      </c>
      <c r="BS25" s="20">
        <v>81</v>
      </c>
      <c r="BT25" s="11">
        <v>13800</v>
      </c>
      <c r="BU25" s="21">
        <f t="shared" si="47"/>
        <v>5.8695652173913038</v>
      </c>
    </row>
    <row r="26" spans="1:73" x14ac:dyDescent="0.2">
      <c r="A26" s="13" t="s">
        <v>18</v>
      </c>
      <c r="B26" s="20">
        <v>279</v>
      </c>
      <c r="C26" s="11">
        <v>12164</v>
      </c>
      <c r="D26" s="21">
        <f t="shared" si="24"/>
        <v>22.936534034856955</v>
      </c>
      <c r="E26" s="20">
        <v>257</v>
      </c>
      <c r="F26" s="11">
        <v>12398</v>
      </c>
      <c r="G26" s="21">
        <f t="shared" si="25"/>
        <v>20.729149862881108</v>
      </c>
      <c r="H26" s="20">
        <v>267</v>
      </c>
      <c r="I26" s="11">
        <v>12648</v>
      </c>
      <c r="J26" s="21">
        <f t="shared" si="26"/>
        <v>21.110056925996204</v>
      </c>
      <c r="K26" s="20">
        <v>297</v>
      </c>
      <c r="L26" s="11">
        <v>12826</v>
      </c>
      <c r="M26" s="21">
        <f t="shared" si="27"/>
        <v>23.156089193825043</v>
      </c>
      <c r="N26" s="20">
        <v>294</v>
      </c>
      <c r="O26" s="11">
        <v>12719</v>
      </c>
      <c r="P26" s="21">
        <f t="shared" si="28"/>
        <v>23.115024766097964</v>
      </c>
      <c r="Q26" s="20">
        <v>304</v>
      </c>
      <c r="R26" s="11">
        <v>12899</v>
      </c>
      <c r="S26" s="21">
        <f t="shared" si="29"/>
        <v>23.567718427785099</v>
      </c>
      <c r="T26" s="20">
        <v>286</v>
      </c>
      <c r="U26" s="11">
        <v>13037</v>
      </c>
      <c r="V26" s="21">
        <f t="shared" si="30"/>
        <v>21.937562322620234</v>
      </c>
      <c r="W26" s="20">
        <v>291</v>
      </c>
      <c r="X26" s="11">
        <v>13053</v>
      </c>
      <c r="Y26" s="21">
        <f t="shared" si="31"/>
        <v>22.29372558032636</v>
      </c>
      <c r="Z26" s="20">
        <v>265</v>
      </c>
      <c r="AA26" s="11">
        <v>13171</v>
      </c>
      <c r="AB26" s="21">
        <f t="shared" si="32"/>
        <v>20.119960519322753</v>
      </c>
      <c r="AC26" s="20">
        <v>251</v>
      </c>
      <c r="AD26" s="11">
        <v>13343</v>
      </c>
      <c r="AE26" s="21">
        <f t="shared" si="33"/>
        <v>18.811361762722026</v>
      </c>
      <c r="AF26" s="20">
        <v>266</v>
      </c>
      <c r="AG26" s="11">
        <v>13504</v>
      </c>
      <c r="AH26" s="21">
        <f t="shared" si="34"/>
        <v>19.697867298578199</v>
      </c>
      <c r="AI26" s="20">
        <v>234</v>
      </c>
      <c r="AJ26" s="11">
        <v>13670</v>
      </c>
      <c r="AK26" s="21">
        <f t="shared" si="35"/>
        <v>17.117776152158008</v>
      </c>
      <c r="AL26" s="20">
        <v>207</v>
      </c>
      <c r="AM26" s="11">
        <v>13848</v>
      </c>
      <c r="AN26" s="21">
        <f t="shared" si="36"/>
        <v>14.948006932409013</v>
      </c>
      <c r="AO26" s="20">
        <v>208</v>
      </c>
      <c r="AP26" s="11">
        <v>14007</v>
      </c>
      <c r="AQ26" s="21">
        <f t="shared" si="37"/>
        <v>14.849717998143785</v>
      </c>
      <c r="AR26" s="20">
        <v>214</v>
      </c>
      <c r="AS26" s="11">
        <v>14158</v>
      </c>
      <c r="AT26" s="21">
        <f t="shared" si="38"/>
        <v>15.115129255544568</v>
      </c>
      <c r="AU26" s="20">
        <v>219</v>
      </c>
      <c r="AV26" s="11">
        <v>14294</v>
      </c>
      <c r="AW26" s="21">
        <f t="shared" si="39"/>
        <v>15.321113754022667</v>
      </c>
      <c r="AX26" s="20">
        <v>171</v>
      </c>
      <c r="AY26" s="11">
        <v>14383</v>
      </c>
      <c r="AZ26" s="21">
        <f t="shared" si="40"/>
        <v>11.889035667107001</v>
      </c>
      <c r="BA26" s="20">
        <v>187</v>
      </c>
      <c r="BB26" s="11">
        <v>14463</v>
      </c>
      <c r="BC26" s="21">
        <f t="shared" si="41"/>
        <v>12.929544354559912</v>
      </c>
      <c r="BD26" s="20">
        <v>173</v>
      </c>
      <c r="BE26" s="11">
        <v>14553</v>
      </c>
      <c r="BF26" s="21">
        <f t="shared" si="42"/>
        <v>11.887583316154744</v>
      </c>
      <c r="BG26" s="20">
        <v>133</v>
      </c>
      <c r="BH26" s="11">
        <v>14609</v>
      </c>
      <c r="BI26" s="21">
        <f t="shared" si="43"/>
        <v>9.1039770004791567</v>
      </c>
      <c r="BJ26" s="20">
        <v>140</v>
      </c>
      <c r="BK26" s="11">
        <v>13899</v>
      </c>
      <c r="BL26" s="21">
        <f t="shared" si="44"/>
        <v>10.072667098352399</v>
      </c>
      <c r="BM26" s="20">
        <v>124</v>
      </c>
      <c r="BN26" s="11">
        <v>13835</v>
      </c>
      <c r="BO26" s="21">
        <f t="shared" si="45"/>
        <v>8.962775569208528</v>
      </c>
      <c r="BP26" s="20">
        <v>146</v>
      </c>
      <c r="BQ26" s="11">
        <v>13797</v>
      </c>
      <c r="BR26" s="21">
        <f t="shared" si="46"/>
        <v>10.582010582010582</v>
      </c>
      <c r="BS26" s="20">
        <v>101</v>
      </c>
      <c r="BT26" s="11">
        <v>13870</v>
      </c>
      <c r="BU26" s="21">
        <f t="shared" si="47"/>
        <v>7.2819033886085078</v>
      </c>
    </row>
    <row r="27" spans="1:73" x14ac:dyDescent="0.2">
      <c r="A27" s="13" t="s">
        <v>4</v>
      </c>
      <c r="B27" s="20">
        <v>16902</v>
      </c>
      <c r="C27" s="11">
        <v>1548833</v>
      </c>
      <c r="D27" s="21">
        <f t="shared" si="24"/>
        <v>10.912732360428787</v>
      </c>
      <c r="E27" s="20">
        <v>16425</v>
      </c>
      <c r="F27" s="11">
        <v>1554266</v>
      </c>
      <c r="G27" s="21">
        <f t="shared" si="25"/>
        <v>10.56768918576357</v>
      </c>
      <c r="H27" s="20">
        <v>16142</v>
      </c>
      <c r="I27" s="11">
        <v>1553187</v>
      </c>
      <c r="J27" s="21">
        <f t="shared" si="26"/>
        <v>10.392824560081948</v>
      </c>
      <c r="K27" s="20">
        <v>16507</v>
      </c>
      <c r="L27" s="11">
        <v>1561990</v>
      </c>
      <c r="M27" s="21">
        <f t="shared" si="27"/>
        <v>10.567929372147068</v>
      </c>
      <c r="N27" s="20">
        <v>15786</v>
      </c>
      <c r="O27" s="11">
        <v>1564166</v>
      </c>
      <c r="P27" s="21">
        <f t="shared" si="28"/>
        <v>10.092279208217031</v>
      </c>
      <c r="Q27" s="20">
        <v>15275</v>
      </c>
      <c r="R27" s="11">
        <v>1547027</v>
      </c>
      <c r="S27" s="21">
        <f t="shared" si="29"/>
        <v>9.8737772514636148</v>
      </c>
      <c r="T27" s="20">
        <v>15323</v>
      </c>
      <c r="U27" s="11">
        <v>1536997</v>
      </c>
      <c r="V27" s="21">
        <f t="shared" si="30"/>
        <v>9.9694404087971531</v>
      </c>
      <c r="W27" s="20">
        <v>14893</v>
      </c>
      <c r="X27" s="11">
        <v>1527394</v>
      </c>
      <c r="Y27" s="21">
        <f t="shared" si="31"/>
        <v>9.7505948039602082</v>
      </c>
      <c r="Z27" s="20">
        <v>14446</v>
      </c>
      <c r="AA27" s="11">
        <v>1518900</v>
      </c>
      <c r="AB27" s="21">
        <f t="shared" si="32"/>
        <v>9.5108302060701835</v>
      </c>
      <c r="AC27" s="20">
        <v>14291</v>
      </c>
      <c r="AD27" s="11">
        <v>1505338</v>
      </c>
      <c r="AE27" s="21">
        <f t="shared" si="33"/>
        <v>9.4935489571112939</v>
      </c>
      <c r="AF27" s="20">
        <v>15143</v>
      </c>
      <c r="AG27" s="11">
        <v>1500048</v>
      </c>
      <c r="AH27" s="21">
        <f t="shared" si="34"/>
        <v>10.095010293003957</v>
      </c>
      <c r="AI27" s="20">
        <v>15531</v>
      </c>
      <c r="AJ27" s="11">
        <v>1508516</v>
      </c>
      <c r="AK27" s="21">
        <f t="shared" si="35"/>
        <v>10.295548737964992</v>
      </c>
      <c r="AL27" s="20">
        <v>15490</v>
      </c>
      <c r="AM27" s="11">
        <v>1514982</v>
      </c>
      <c r="AN27" s="21">
        <f t="shared" si="36"/>
        <v>10.224543921973991</v>
      </c>
      <c r="AO27" s="20">
        <v>15184</v>
      </c>
      <c r="AP27" s="11">
        <v>1523335</v>
      </c>
      <c r="AQ27" s="21">
        <f t="shared" si="37"/>
        <v>9.9676039741750824</v>
      </c>
      <c r="AR27" s="20">
        <v>15031</v>
      </c>
      <c r="AS27" s="11">
        <v>1529323</v>
      </c>
      <c r="AT27" s="21">
        <f t="shared" si="38"/>
        <v>9.8285319713363357</v>
      </c>
      <c r="AU27" s="20">
        <v>15275</v>
      </c>
      <c r="AV27" s="11">
        <v>1535598</v>
      </c>
      <c r="AW27" s="21">
        <f t="shared" si="39"/>
        <v>9.9472648440542386</v>
      </c>
      <c r="AX27" s="20">
        <v>14260</v>
      </c>
      <c r="AY27" s="11">
        <v>1535953</v>
      </c>
      <c r="AZ27" s="21">
        <f t="shared" si="40"/>
        <v>9.2841382516261888</v>
      </c>
      <c r="BA27" s="20">
        <v>13569</v>
      </c>
      <c r="BB27" s="11">
        <v>1537606</v>
      </c>
      <c r="BC27" s="21">
        <f t="shared" si="41"/>
        <v>8.8247574476166193</v>
      </c>
      <c r="BD27" s="20">
        <v>12980</v>
      </c>
      <c r="BE27" s="11">
        <v>1538180</v>
      </c>
      <c r="BF27" s="21">
        <f t="shared" si="42"/>
        <v>8.4385442535984083</v>
      </c>
      <c r="BG27" s="20">
        <v>12233</v>
      </c>
      <c r="BH27" s="11">
        <v>1537299</v>
      </c>
      <c r="BI27" s="21">
        <f t="shared" si="43"/>
        <v>7.957463056958991</v>
      </c>
      <c r="BJ27" s="20">
        <v>12272</v>
      </c>
      <c r="BK27" s="11">
        <v>1427692</v>
      </c>
      <c r="BL27" s="21">
        <f t="shared" si="44"/>
        <v>8.5956915076921359</v>
      </c>
      <c r="BM27" s="20">
        <v>11959</v>
      </c>
      <c r="BN27" s="11">
        <v>1422628</v>
      </c>
      <c r="BO27" s="21">
        <f t="shared" si="45"/>
        <v>8.4062734601034137</v>
      </c>
      <c r="BP27" s="20">
        <v>11280</v>
      </c>
      <c r="BQ27" s="11">
        <v>1419060</v>
      </c>
      <c r="BR27" s="21">
        <f t="shared" si="46"/>
        <v>7.9489239355629779</v>
      </c>
      <c r="BS27" s="20">
        <v>10325</v>
      </c>
      <c r="BT27" s="11">
        <v>1424103</v>
      </c>
      <c r="BU27" s="21">
        <f t="shared" si="47"/>
        <v>7.2501778312383305</v>
      </c>
    </row>
    <row r="28" spans="1:73" x14ac:dyDescent="0.2">
      <c r="A28" s="13" t="s">
        <v>6</v>
      </c>
      <c r="B28" s="20" t="s">
        <v>28</v>
      </c>
      <c r="C28" s="11">
        <v>5822</v>
      </c>
      <c r="D28" s="21" t="str">
        <f t="shared" si="24"/>
        <v>*</v>
      </c>
      <c r="E28" s="20" t="s">
        <v>28</v>
      </c>
      <c r="F28" s="11">
        <v>5942</v>
      </c>
      <c r="G28" s="21" t="str">
        <f t="shared" si="25"/>
        <v>*</v>
      </c>
      <c r="H28" s="20" t="s">
        <v>28</v>
      </c>
      <c r="I28" s="11">
        <v>6143</v>
      </c>
      <c r="J28" s="21" t="str">
        <f t="shared" si="26"/>
        <v>*</v>
      </c>
      <c r="K28" s="20" t="s">
        <v>28</v>
      </c>
      <c r="L28" s="11">
        <v>6288</v>
      </c>
      <c r="M28" s="21" t="str">
        <f t="shared" si="27"/>
        <v>*</v>
      </c>
      <c r="N28" s="20" t="s">
        <v>28</v>
      </c>
      <c r="O28" s="11">
        <v>6371</v>
      </c>
      <c r="P28" s="21" t="str">
        <f t="shared" si="28"/>
        <v>*</v>
      </c>
      <c r="Q28" s="20" t="s">
        <v>28</v>
      </c>
      <c r="R28" s="11">
        <v>6469</v>
      </c>
      <c r="S28" s="21" t="str">
        <f t="shared" si="29"/>
        <v>*</v>
      </c>
      <c r="T28" s="20" t="s">
        <v>28</v>
      </c>
      <c r="U28" s="11">
        <v>6548</v>
      </c>
      <c r="V28" s="21" t="str">
        <f t="shared" si="30"/>
        <v>*</v>
      </c>
      <c r="W28" s="20" t="s">
        <v>28</v>
      </c>
      <c r="X28" s="11">
        <v>6560</v>
      </c>
      <c r="Y28" s="21" t="str">
        <f t="shared" si="31"/>
        <v>*</v>
      </c>
      <c r="Z28" s="20" t="s">
        <v>28</v>
      </c>
      <c r="AA28" s="11">
        <v>6624</v>
      </c>
      <c r="AB28" s="21" t="str">
        <f t="shared" si="32"/>
        <v>*</v>
      </c>
      <c r="AC28" s="20" t="s">
        <v>28</v>
      </c>
      <c r="AD28" s="11">
        <v>6729</v>
      </c>
      <c r="AE28" s="21" t="str">
        <f t="shared" si="33"/>
        <v>*</v>
      </c>
      <c r="AF28" s="20" t="s">
        <v>28</v>
      </c>
      <c r="AG28" s="11">
        <v>6715</v>
      </c>
      <c r="AH28" s="21" t="str">
        <f t="shared" si="34"/>
        <v>*</v>
      </c>
      <c r="AI28" s="20" t="s">
        <v>28</v>
      </c>
      <c r="AJ28" s="11">
        <v>6764</v>
      </c>
      <c r="AK28" s="21" t="str">
        <f t="shared" si="35"/>
        <v>*</v>
      </c>
      <c r="AL28" s="20" t="s">
        <v>28</v>
      </c>
      <c r="AM28" s="11">
        <v>6884</v>
      </c>
      <c r="AN28" s="21" t="str">
        <f t="shared" si="36"/>
        <v>*</v>
      </c>
      <c r="AO28" s="20" t="s">
        <v>28</v>
      </c>
      <c r="AP28" s="11">
        <v>6997</v>
      </c>
      <c r="AQ28" s="21" t="str">
        <f t="shared" si="37"/>
        <v>*</v>
      </c>
      <c r="AR28" s="20" t="s">
        <v>28</v>
      </c>
      <c r="AS28" s="11">
        <v>7141</v>
      </c>
      <c r="AT28" s="21" t="str">
        <f t="shared" si="38"/>
        <v>*</v>
      </c>
      <c r="AU28" s="20" t="s">
        <v>28</v>
      </c>
      <c r="AV28" s="11">
        <v>7266</v>
      </c>
      <c r="AW28" s="21" t="str">
        <f t="shared" si="39"/>
        <v>*</v>
      </c>
      <c r="AX28" s="20" t="s">
        <v>28</v>
      </c>
      <c r="AY28" s="11">
        <v>7279</v>
      </c>
      <c r="AZ28" s="21" t="str">
        <f t="shared" si="40"/>
        <v>*</v>
      </c>
      <c r="BA28" s="20">
        <v>32</v>
      </c>
      <c r="BB28" s="11">
        <v>7349</v>
      </c>
      <c r="BC28" s="21">
        <f t="shared" si="41"/>
        <v>4.3543339229827192</v>
      </c>
      <c r="BD28" s="20">
        <v>50</v>
      </c>
      <c r="BE28" s="11">
        <v>7407</v>
      </c>
      <c r="BF28" s="21">
        <f t="shared" si="42"/>
        <v>6.7503712704198726</v>
      </c>
      <c r="BG28" s="20">
        <v>27</v>
      </c>
      <c r="BH28" s="11">
        <v>7451</v>
      </c>
      <c r="BI28" s="21">
        <f t="shared" si="43"/>
        <v>3.6236746745403301</v>
      </c>
      <c r="BJ28" s="20">
        <v>22</v>
      </c>
      <c r="BK28" s="11">
        <v>18204</v>
      </c>
      <c r="BL28" s="21">
        <f t="shared" si="44"/>
        <v>1.2085255987695012</v>
      </c>
      <c r="BM28" s="20">
        <v>17</v>
      </c>
      <c r="BN28" s="11">
        <v>18114</v>
      </c>
      <c r="BO28" s="21">
        <f t="shared" si="45"/>
        <v>0.93850060726509876</v>
      </c>
      <c r="BP28" s="20">
        <v>22</v>
      </c>
      <c r="BQ28" s="11">
        <v>18088</v>
      </c>
      <c r="BR28" s="21">
        <f t="shared" si="46"/>
        <v>1.2162759840778417</v>
      </c>
      <c r="BS28" s="20">
        <v>13</v>
      </c>
      <c r="BT28" s="11">
        <v>18164</v>
      </c>
      <c r="BU28" s="21">
        <f t="shared" si="47"/>
        <v>0.71570138735961242</v>
      </c>
    </row>
    <row r="29" spans="1:73" x14ac:dyDescent="0.2">
      <c r="A29" s="13" t="s">
        <v>20</v>
      </c>
      <c r="B29" s="20">
        <v>722</v>
      </c>
      <c r="C29" s="11">
        <v>81012</v>
      </c>
      <c r="D29" s="21">
        <f t="shared" si="24"/>
        <v>8.9122599121117858</v>
      </c>
      <c r="E29" s="20">
        <v>721</v>
      </c>
      <c r="F29" s="11">
        <v>82407</v>
      </c>
      <c r="G29" s="21">
        <f t="shared" si="25"/>
        <v>8.7492567378984791</v>
      </c>
      <c r="H29" s="20">
        <v>718</v>
      </c>
      <c r="I29" s="11">
        <v>84364</v>
      </c>
      <c r="J29" s="21">
        <f t="shared" si="26"/>
        <v>8.5107391778483716</v>
      </c>
      <c r="K29" s="20">
        <v>752</v>
      </c>
      <c r="L29" s="11">
        <v>86233</v>
      </c>
      <c r="M29" s="21">
        <f t="shared" si="27"/>
        <v>8.7205594146092551</v>
      </c>
      <c r="N29" s="20">
        <v>721</v>
      </c>
      <c r="O29" s="11">
        <v>88443</v>
      </c>
      <c r="P29" s="21">
        <f t="shared" si="28"/>
        <v>8.1521431882681501</v>
      </c>
      <c r="Q29" s="20">
        <v>758</v>
      </c>
      <c r="R29" s="11">
        <v>90608</v>
      </c>
      <c r="S29" s="21">
        <f t="shared" si="29"/>
        <v>8.3657072223203262</v>
      </c>
      <c r="T29" s="20">
        <v>833</v>
      </c>
      <c r="U29" s="11">
        <v>90910</v>
      </c>
      <c r="V29" s="21">
        <f t="shared" si="30"/>
        <v>9.1629083709162913</v>
      </c>
      <c r="W29" s="20">
        <v>926</v>
      </c>
      <c r="X29" s="11">
        <v>91815</v>
      </c>
      <c r="Y29" s="21">
        <f t="shared" si="31"/>
        <v>10.085498012307356</v>
      </c>
      <c r="Z29" s="20">
        <v>996</v>
      </c>
      <c r="AA29" s="11">
        <v>92602</v>
      </c>
      <c r="AB29" s="21">
        <f t="shared" si="32"/>
        <v>10.755707220146434</v>
      </c>
      <c r="AC29" s="20">
        <v>962</v>
      </c>
      <c r="AD29" s="11">
        <v>93888</v>
      </c>
      <c r="AE29" s="21">
        <f t="shared" si="33"/>
        <v>10.246250852079072</v>
      </c>
      <c r="AF29" s="20">
        <v>1115</v>
      </c>
      <c r="AG29" s="11">
        <v>94943</v>
      </c>
      <c r="AH29" s="21">
        <f t="shared" si="34"/>
        <v>11.743888438326154</v>
      </c>
      <c r="AI29" s="20">
        <v>1110</v>
      </c>
      <c r="AJ29" s="11">
        <v>96704</v>
      </c>
      <c r="AK29" s="21">
        <f t="shared" si="35"/>
        <v>11.478325612177365</v>
      </c>
      <c r="AL29" s="20">
        <v>1211</v>
      </c>
      <c r="AM29" s="11">
        <v>98872</v>
      </c>
      <c r="AN29" s="21">
        <f t="shared" si="36"/>
        <v>12.248159236184158</v>
      </c>
      <c r="AO29" s="20">
        <v>1164</v>
      </c>
      <c r="AP29" s="11">
        <v>101199</v>
      </c>
      <c r="AQ29" s="21">
        <f t="shared" si="37"/>
        <v>11.502089941600213</v>
      </c>
      <c r="AR29" s="20">
        <v>1145</v>
      </c>
      <c r="AS29" s="11">
        <v>103261</v>
      </c>
      <c r="AT29" s="21">
        <f t="shared" si="38"/>
        <v>11.088407046222677</v>
      </c>
      <c r="AU29" s="20">
        <v>1121</v>
      </c>
      <c r="AV29" s="11">
        <v>105218</v>
      </c>
      <c r="AW29" s="21">
        <f t="shared" si="39"/>
        <v>10.654070596285807</v>
      </c>
      <c r="AX29" s="20">
        <v>1123</v>
      </c>
      <c r="AY29" s="11">
        <v>106693</v>
      </c>
      <c r="AZ29" s="21">
        <f t="shared" si="40"/>
        <v>10.525526510642685</v>
      </c>
      <c r="BA29" s="20">
        <v>1098</v>
      </c>
      <c r="BB29" s="11">
        <v>108278</v>
      </c>
      <c r="BC29" s="21">
        <f t="shared" si="41"/>
        <v>10.140564103511332</v>
      </c>
      <c r="BD29" s="20">
        <v>1175</v>
      </c>
      <c r="BE29" s="11">
        <v>109802</v>
      </c>
      <c r="BF29" s="21">
        <f t="shared" si="42"/>
        <v>10.701080126045063</v>
      </c>
      <c r="BG29" s="20">
        <v>987</v>
      </c>
      <c r="BH29" s="11">
        <v>111360</v>
      </c>
      <c r="BI29" s="21">
        <f t="shared" si="43"/>
        <v>8.863146551724137</v>
      </c>
      <c r="BJ29" s="20">
        <v>1109</v>
      </c>
      <c r="BK29" s="11">
        <v>119004</v>
      </c>
      <c r="BL29" s="21">
        <f t="shared" si="44"/>
        <v>9.3190144869080029</v>
      </c>
      <c r="BM29" s="20">
        <v>1135</v>
      </c>
      <c r="BN29" s="11">
        <v>118576</v>
      </c>
      <c r="BO29" s="21">
        <f t="shared" si="45"/>
        <v>9.5719201187424101</v>
      </c>
      <c r="BP29" s="20">
        <v>1028</v>
      </c>
      <c r="BQ29" s="11">
        <v>118294</v>
      </c>
      <c r="BR29" s="21">
        <f t="shared" si="46"/>
        <v>8.6902125213451225</v>
      </c>
      <c r="BS29" s="20">
        <v>946</v>
      </c>
      <c r="BT29" s="11">
        <v>118706</v>
      </c>
      <c r="BU29" s="21">
        <f t="shared" si="47"/>
        <v>7.9692686132124733</v>
      </c>
    </row>
    <row r="30" spans="1:73" x14ac:dyDescent="0.2">
      <c r="A30" s="13" t="s">
        <v>15</v>
      </c>
      <c r="B30" s="20">
        <v>161</v>
      </c>
      <c r="C30" s="11" t="s">
        <v>14</v>
      </c>
      <c r="D30" s="21" t="s">
        <v>14</v>
      </c>
      <c r="E30" s="20">
        <v>285</v>
      </c>
      <c r="F30" s="11" t="s">
        <v>14</v>
      </c>
      <c r="G30" s="21" t="s">
        <v>14</v>
      </c>
      <c r="H30" s="20">
        <v>502</v>
      </c>
      <c r="I30" s="11" t="s">
        <v>14</v>
      </c>
      <c r="J30" s="21" t="s">
        <v>14</v>
      </c>
      <c r="K30" s="20">
        <v>881</v>
      </c>
      <c r="L30" s="11" t="s">
        <v>14</v>
      </c>
      <c r="M30" s="21" t="s">
        <v>14</v>
      </c>
      <c r="N30" s="20">
        <v>2659</v>
      </c>
      <c r="O30" s="11" t="s">
        <v>14</v>
      </c>
      <c r="P30" s="21" t="s">
        <v>14</v>
      </c>
      <c r="Q30" s="20">
        <v>2690</v>
      </c>
      <c r="R30" s="11" t="s">
        <v>14</v>
      </c>
      <c r="S30" s="21" t="s">
        <v>14</v>
      </c>
      <c r="T30" s="20">
        <v>3154</v>
      </c>
      <c r="U30" s="11" t="s">
        <v>14</v>
      </c>
      <c r="V30" s="21" t="s">
        <v>14</v>
      </c>
      <c r="W30" s="20">
        <v>3515</v>
      </c>
      <c r="X30" s="11" t="s">
        <v>14</v>
      </c>
      <c r="Y30" s="21" t="s">
        <v>14</v>
      </c>
      <c r="Z30" s="20">
        <v>3560</v>
      </c>
      <c r="AA30" s="11" t="s">
        <v>14</v>
      </c>
      <c r="AB30" s="21" t="s">
        <v>14</v>
      </c>
      <c r="AC30" s="20">
        <v>3367</v>
      </c>
      <c r="AD30" s="11" t="s">
        <v>14</v>
      </c>
      <c r="AE30" s="21" t="s">
        <v>14</v>
      </c>
      <c r="AF30" s="20">
        <v>2529</v>
      </c>
      <c r="AG30" s="11" t="s">
        <v>14</v>
      </c>
      <c r="AH30" s="21" t="s">
        <v>14</v>
      </c>
      <c r="AI30" s="20">
        <v>1399</v>
      </c>
      <c r="AJ30" s="11" t="s">
        <v>14</v>
      </c>
      <c r="AK30" s="21" t="s">
        <v>14</v>
      </c>
      <c r="AL30" s="20">
        <v>1849</v>
      </c>
      <c r="AM30" s="11" t="s">
        <v>14</v>
      </c>
      <c r="AN30" s="21" t="s">
        <v>14</v>
      </c>
      <c r="AO30" s="20">
        <v>2502</v>
      </c>
      <c r="AP30" s="11" t="s">
        <v>14</v>
      </c>
      <c r="AQ30" s="21" t="s">
        <v>14</v>
      </c>
      <c r="AR30" s="20">
        <v>4263</v>
      </c>
      <c r="AS30" s="11" t="s">
        <v>14</v>
      </c>
      <c r="AT30" s="21" t="s">
        <v>14</v>
      </c>
      <c r="AU30" s="20">
        <v>2833</v>
      </c>
      <c r="AV30" s="11" t="s">
        <v>14</v>
      </c>
      <c r="AW30" s="21" t="s">
        <v>14</v>
      </c>
      <c r="AX30" s="20">
        <v>3727</v>
      </c>
      <c r="AY30" s="11" t="s">
        <v>14</v>
      </c>
      <c r="AZ30" s="21" t="s">
        <v>14</v>
      </c>
      <c r="BA30" s="20">
        <v>3232</v>
      </c>
      <c r="BB30" s="11" t="s">
        <v>14</v>
      </c>
      <c r="BC30" s="21" t="s">
        <v>14</v>
      </c>
      <c r="BD30" s="20">
        <v>4133</v>
      </c>
      <c r="BE30" s="11" t="s">
        <v>14</v>
      </c>
      <c r="BF30" s="21" t="s">
        <v>14</v>
      </c>
      <c r="BG30" s="20">
        <v>5246</v>
      </c>
      <c r="BH30" s="11" t="s">
        <v>14</v>
      </c>
      <c r="BI30" s="21" t="s">
        <v>14</v>
      </c>
      <c r="BJ30" s="20">
        <v>3543</v>
      </c>
      <c r="BK30" s="11" t="s">
        <v>14</v>
      </c>
      <c r="BL30" s="21" t="s">
        <v>14</v>
      </c>
      <c r="BM30" s="20">
        <v>4198</v>
      </c>
      <c r="BN30" s="11" t="s">
        <v>14</v>
      </c>
      <c r="BO30" s="21" t="s">
        <v>14</v>
      </c>
      <c r="BP30" s="20">
        <v>4786</v>
      </c>
      <c r="BQ30" s="11" t="s">
        <v>14</v>
      </c>
      <c r="BR30" s="21" t="s">
        <v>14</v>
      </c>
      <c r="BS30" s="20">
        <v>5309</v>
      </c>
      <c r="BT30" s="11" t="s">
        <v>14</v>
      </c>
      <c r="BU30" s="21" t="s">
        <v>14</v>
      </c>
    </row>
    <row r="31" spans="1:73" x14ac:dyDescent="0.2">
      <c r="A31" s="15"/>
      <c r="B31" s="20"/>
      <c r="C31" s="11"/>
      <c r="D31" s="22"/>
      <c r="E31" s="20"/>
      <c r="F31" s="11"/>
      <c r="G31" s="22"/>
      <c r="H31" s="20"/>
      <c r="I31" s="11"/>
      <c r="J31" s="22"/>
      <c r="K31" s="20"/>
      <c r="L31" s="11"/>
      <c r="M31" s="22"/>
      <c r="N31" s="20"/>
      <c r="O31" s="11"/>
      <c r="P31" s="22"/>
      <c r="Q31" s="20"/>
      <c r="R31" s="11"/>
      <c r="S31" s="22"/>
      <c r="T31" s="20"/>
      <c r="U31" s="11"/>
      <c r="V31" s="22"/>
      <c r="W31" s="20"/>
      <c r="X31" s="11"/>
      <c r="Y31" s="22"/>
      <c r="Z31" s="20"/>
      <c r="AA31" s="11"/>
      <c r="AB31" s="22"/>
      <c r="AC31" s="20"/>
      <c r="AD31" s="11"/>
      <c r="AE31" s="22"/>
      <c r="AF31" s="20"/>
      <c r="AG31" s="11"/>
      <c r="AH31" s="22"/>
      <c r="AI31" s="20"/>
      <c r="AJ31" s="11"/>
      <c r="AK31" s="22"/>
      <c r="AL31" s="20"/>
      <c r="AM31" s="11"/>
      <c r="AN31" s="22"/>
      <c r="AO31" s="20"/>
      <c r="AP31" s="11"/>
      <c r="AQ31" s="22"/>
      <c r="AR31" s="20"/>
      <c r="AS31" s="11"/>
      <c r="AT31" s="22"/>
      <c r="AU31" s="20"/>
      <c r="AV31" s="11"/>
      <c r="AW31" s="22"/>
      <c r="AX31" s="20"/>
      <c r="AY31" s="11"/>
      <c r="AZ31" s="22"/>
      <c r="BA31" s="20"/>
      <c r="BB31" s="11"/>
      <c r="BC31" s="22"/>
      <c r="BD31" s="20"/>
      <c r="BE31" s="11"/>
      <c r="BF31" s="22"/>
      <c r="BG31" s="20"/>
      <c r="BH31" s="11"/>
      <c r="BI31" s="22"/>
      <c r="BJ31" s="20"/>
      <c r="BK31" s="11"/>
      <c r="BL31" s="22"/>
      <c r="BM31" s="20"/>
      <c r="BN31" s="11"/>
      <c r="BO31" s="22"/>
      <c r="BP31" s="20"/>
      <c r="BQ31" s="11"/>
      <c r="BR31" s="22"/>
      <c r="BS31" s="20"/>
      <c r="BT31" s="11"/>
      <c r="BU31" s="22"/>
    </row>
    <row r="32" spans="1:73" x14ac:dyDescent="0.2">
      <c r="A32" s="3"/>
    </row>
    <row r="33" spans="1:1" x14ac:dyDescent="0.2">
      <c r="A33" s="3"/>
    </row>
    <row r="34" spans="1:1" x14ac:dyDescent="0.2">
      <c r="A34" s="4"/>
    </row>
    <row r="35" spans="1:1" x14ac:dyDescent="0.2">
      <c r="A35" s="4"/>
    </row>
  </sheetData>
  <mergeCells count="25">
    <mergeCell ref="BG7:BI7"/>
    <mergeCell ref="BJ7:BL7"/>
    <mergeCell ref="A7:A8"/>
    <mergeCell ref="N7:P7"/>
    <mergeCell ref="Q7:S7"/>
    <mergeCell ref="B7:D7"/>
    <mergeCell ref="E7:G7"/>
    <mergeCell ref="H7:J7"/>
    <mergeCell ref="K7:M7"/>
    <mergeCell ref="BS7:BU7"/>
    <mergeCell ref="T7:V7"/>
    <mergeCell ref="Z7:AB7"/>
    <mergeCell ref="AO7:AQ7"/>
    <mergeCell ref="AR7:AT7"/>
    <mergeCell ref="AU7:AW7"/>
    <mergeCell ref="BP7:BR7"/>
    <mergeCell ref="AX7:AZ7"/>
    <mergeCell ref="BA7:BC7"/>
    <mergeCell ref="AC7:AE7"/>
    <mergeCell ref="W7:Y7"/>
    <mergeCell ref="AF7:AH7"/>
    <mergeCell ref="AI7:AK7"/>
    <mergeCell ref="AL7:AN7"/>
    <mergeCell ref="BM7:BO7"/>
    <mergeCell ref="BD7:BF7"/>
  </mergeCells>
  <phoneticPr fontId="0" type="noConversion"/>
  <pageMargins left="0.5" right="0.5" top="0.5" bottom="1" header="0.5" footer="0.5"/>
  <pageSetup orientation="portrait" r:id="rId1"/>
  <headerFooter differentFirst="1" alignWithMargins="0">
    <oddFooter>&amp;R&amp;"Calibri,Regular"&amp;P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A9902-41F9-4E6F-B657-0F503435832A}">
  <dimension ref="A1:I4"/>
  <sheetViews>
    <sheetView workbookViewId="0">
      <selection activeCell="A4" sqref="A4:I4"/>
    </sheetView>
  </sheetViews>
  <sheetFormatPr defaultRowHeight="12.9" x14ac:dyDescent="0.2"/>
  <cols>
    <col min="9" max="9" width="17.5" customWidth="1"/>
  </cols>
  <sheetData>
    <row r="1" spans="1:9" ht="115.5" customHeight="1" x14ac:dyDescent="0.2">
      <c r="A1" s="31" t="s">
        <v>25</v>
      </c>
      <c r="B1" s="31"/>
      <c r="C1" s="31"/>
      <c r="D1" s="31"/>
      <c r="E1" s="31"/>
      <c r="F1" s="31"/>
      <c r="G1" s="31"/>
      <c r="H1" s="31"/>
      <c r="I1" s="31"/>
    </row>
    <row r="2" spans="1:9" x14ac:dyDescent="0.2">
      <c r="A2" s="24"/>
      <c r="B2" s="24"/>
      <c r="C2" s="24"/>
      <c r="D2" s="24"/>
      <c r="E2" s="24"/>
      <c r="F2" s="24"/>
      <c r="G2" s="24"/>
      <c r="H2" s="24"/>
      <c r="I2" s="24"/>
    </row>
    <row r="3" spans="1:9" ht="50.95" customHeight="1" x14ac:dyDescent="0.2">
      <c r="A3" s="31" t="s">
        <v>26</v>
      </c>
      <c r="B3" s="31"/>
      <c r="C3" s="31"/>
      <c r="D3" s="31"/>
      <c r="E3" s="31"/>
      <c r="F3" s="31"/>
      <c r="G3" s="31"/>
      <c r="H3" s="31"/>
      <c r="I3" s="31"/>
    </row>
    <row r="4" spans="1:9" ht="29.25" customHeight="1" x14ac:dyDescent="0.2">
      <c r="A4" s="31" t="s">
        <v>27</v>
      </c>
      <c r="B4" s="31"/>
      <c r="C4" s="31"/>
      <c r="D4" s="31"/>
      <c r="E4" s="31"/>
      <c r="F4" s="31"/>
      <c r="G4" s="31"/>
      <c r="H4" s="31"/>
      <c r="I4" s="31"/>
    </row>
  </sheetData>
  <mergeCells count="3">
    <mergeCell ref="A1:I1"/>
    <mergeCell ref="A3:I3"/>
    <mergeCell ref="A4:I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crbirth</vt:lpstr>
      <vt:lpstr>Notes</vt:lpstr>
      <vt:lpstr>crbirth!Print_Titles</vt:lpstr>
    </vt:vector>
  </TitlesOfParts>
  <Company>County of San Diego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Slosek</dc:creator>
  <cp:lastModifiedBy>Jariangprasert, Sutida</cp:lastModifiedBy>
  <cp:lastPrinted>2025-07-21T22:08:07Z</cp:lastPrinted>
  <dcterms:created xsi:type="dcterms:W3CDTF">2004-03-18T22:40:33Z</dcterms:created>
  <dcterms:modified xsi:type="dcterms:W3CDTF">2025-07-21T22:08:11Z</dcterms:modified>
</cp:coreProperties>
</file>