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Prenatal Care/Early/"/>
    </mc:Choice>
  </mc:AlternateContent>
  <xr:revisionPtr revIDLastSave="9" documentId="8_{B2751F0F-CB76-4C08-AC4F-A243EC618DF9}" xr6:coauthVersionLast="47" xr6:coauthVersionMax="47" xr10:uidLastSave="{F2A075E5-804D-43BD-BE39-5995BE8E5A25}"/>
  <bookViews>
    <workbookView xWindow="18448" yWindow="-109" windowWidth="18775" windowHeight="9931" tabRatio="601" xr2:uid="{00000000-000D-0000-FFFF-FFFF00000000}"/>
  </bookViews>
  <sheets>
    <sheet name="earlyPNC" sheetId="11" r:id="rId1"/>
    <sheet name="Notes" sheetId="12" r:id="rId2"/>
  </sheets>
  <definedNames>
    <definedName name="_xlnm.Print_Titles" localSheetId="0">earlyPNC!$A:$A,earlyPNC!$8:$9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0" i="11" l="1"/>
  <c r="AB30" i="11"/>
  <c r="Y30" i="11"/>
  <c r="V30" i="11"/>
  <c r="S30" i="11"/>
  <c r="P30" i="11"/>
  <c r="M30" i="11"/>
  <c r="J30" i="11"/>
  <c r="G30" i="11"/>
  <c r="D30" i="11"/>
  <c r="AE29" i="11"/>
  <c r="AB29" i="11"/>
  <c r="Y29" i="11"/>
  <c r="V29" i="11"/>
  <c r="S29" i="11"/>
  <c r="P29" i="11"/>
  <c r="M29" i="11"/>
  <c r="J29" i="11"/>
  <c r="G29" i="11"/>
  <c r="D29" i="11"/>
  <c r="AE28" i="11"/>
  <c r="AB28" i="11"/>
  <c r="Y28" i="11"/>
  <c r="V28" i="11"/>
  <c r="S28" i="11"/>
  <c r="P28" i="11"/>
  <c r="M28" i="11"/>
  <c r="J28" i="11"/>
  <c r="G28" i="11"/>
  <c r="D28" i="11"/>
  <c r="AE27" i="11"/>
  <c r="AB27" i="11"/>
  <c r="Y27" i="11"/>
  <c r="V27" i="11"/>
  <c r="S27" i="11"/>
  <c r="P27" i="11"/>
  <c r="M27" i="11"/>
  <c r="J27" i="11"/>
  <c r="G27" i="11"/>
  <c r="D27" i="11"/>
  <c r="AE26" i="11"/>
  <c r="AB26" i="11"/>
  <c r="Y26" i="11"/>
  <c r="V26" i="11"/>
  <c r="S26" i="11"/>
  <c r="P26" i="11"/>
  <c r="M26" i="11"/>
  <c r="J26" i="11"/>
  <c r="G26" i="11"/>
  <c r="D26" i="11"/>
  <c r="AE25" i="11"/>
  <c r="AB25" i="11"/>
  <c r="Y25" i="11"/>
  <c r="V25" i="11"/>
  <c r="S25" i="11"/>
  <c r="P25" i="11"/>
  <c r="M25" i="11"/>
  <c r="J25" i="11"/>
  <c r="G25" i="11"/>
  <c r="D25" i="11"/>
  <c r="AE24" i="11"/>
  <c r="AB24" i="11"/>
  <c r="Y24" i="11"/>
  <c r="V24" i="11"/>
  <c r="S24" i="11"/>
  <c r="P24" i="11"/>
  <c r="M24" i="11"/>
  <c r="J24" i="11"/>
  <c r="G24" i="11"/>
  <c r="D24" i="11"/>
  <c r="AE23" i="11"/>
  <c r="AB23" i="11"/>
  <c r="Y23" i="11"/>
  <c r="V23" i="11"/>
  <c r="S23" i="11"/>
  <c r="P23" i="11"/>
  <c r="M23" i="11"/>
  <c r="J23" i="11"/>
  <c r="G23" i="11"/>
  <c r="D23" i="11"/>
  <c r="AE20" i="11"/>
  <c r="AB20" i="11"/>
  <c r="Y20" i="11"/>
  <c r="V20" i="11"/>
  <c r="S20" i="11"/>
  <c r="P20" i="11"/>
  <c r="M20" i="11"/>
  <c r="J20" i="11"/>
  <c r="G20" i="11"/>
  <c r="AE19" i="11"/>
  <c r="AB19" i="11"/>
  <c r="Y19" i="11"/>
  <c r="V19" i="11"/>
  <c r="S19" i="11"/>
  <c r="P19" i="11"/>
  <c r="M19" i="11"/>
  <c r="J19" i="11"/>
  <c r="G19" i="11"/>
  <c r="AE18" i="11"/>
  <c r="AB18" i="11"/>
  <c r="Y18" i="11"/>
  <c r="V18" i="11"/>
  <c r="S18" i="11"/>
  <c r="P18" i="11"/>
  <c r="M18" i="11"/>
  <c r="J18" i="11"/>
  <c r="G18" i="11"/>
  <c r="AE17" i="11"/>
  <c r="AB17" i="11"/>
  <c r="Y17" i="11"/>
  <c r="V17" i="11"/>
  <c r="S17" i="11"/>
  <c r="P17" i="11"/>
  <c r="M17" i="11"/>
  <c r="J17" i="11"/>
  <c r="G17" i="11"/>
  <c r="AE16" i="11"/>
  <c r="AB16" i="11"/>
  <c r="Y16" i="11"/>
  <c r="V16" i="11"/>
  <c r="S16" i="11"/>
  <c r="P16" i="11"/>
  <c r="M16" i="11"/>
  <c r="J16" i="11"/>
  <c r="G16" i="11"/>
  <c r="AE15" i="11"/>
  <c r="AB15" i="11"/>
  <c r="Y15" i="11"/>
  <c r="V15" i="11"/>
  <c r="S15" i="11"/>
  <c r="P15" i="11"/>
  <c r="M15" i="11"/>
  <c r="J15" i="11"/>
  <c r="G15" i="11"/>
  <c r="AE14" i="11"/>
  <c r="AB14" i="11"/>
  <c r="Y14" i="11"/>
  <c r="V14" i="11"/>
  <c r="S14" i="11"/>
  <c r="P14" i="11"/>
  <c r="M14" i="11"/>
  <c r="J14" i="11"/>
  <c r="G14" i="11"/>
  <c r="AE11" i="11"/>
  <c r="AB11" i="11"/>
  <c r="Y11" i="11"/>
  <c r="V11" i="11"/>
  <c r="S11" i="11"/>
  <c r="P11" i="11"/>
  <c r="M11" i="11"/>
  <c r="J11" i="11"/>
  <c r="G11" i="11"/>
  <c r="D11" i="11"/>
</calcChain>
</file>

<file path=xl/sharedStrings.xml><?xml version="1.0" encoding="utf-8"?>
<sst xmlns="http://schemas.openxmlformats.org/spreadsheetml/2006/main" count="97" uniqueCount="29">
  <si>
    <t>San Diego County</t>
  </si>
  <si>
    <t>Central</t>
  </si>
  <si>
    <t>South</t>
  </si>
  <si>
    <t>East</t>
  </si>
  <si>
    <t>White</t>
  </si>
  <si>
    <t>Hispanic</t>
  </si>
  <si>
    <t>Other</t>
  </si>
  <si>
    <t>North Coastal</t>
  </si>
  <si>
    <t>North Inland</t>
  </si>
  <si>
    <t>North Central</t>
  </si>
  <si>
    <t>Asian</t>
  </si>
  <si>
    <t>Unknown</t>
  </si>
  <si>
    <t>Births w/ 1st Trim Care</t>
  </si>
  <si>
    <t>Percent w/ 1st Trim Care</t>
  </si>
  <si>
    <t>Births where Mother Received First Trimester Prenatal Care</t>
  </si>
  <si>
    <t>San Diego County Residence</t>
  </si>
  <si>
    <t>Health &amp; Human Services Agency Region</t>
  </si>
  <si>
    <t>By Demographic Characteristics of Mother</t>
  </si>
  <si>
    <t>African-American/Black</t>
  </si>
  <si>
    <t>Native American/Alaskan</t>
  </si>
  <si>
    <t>Pacific Islander</t>
  </si>
  <si>
    <t>Births w/Care Info</t>
  </si>
  <si>
    <t>Race/Ethnicity of Mother (without "Two or More Races" category)</t>
  </si>
  <si>
    <t>NA</t>
  </si>
  <si>
    <t>Source: State of California, Department of Public Health, Health Information and Research Center, Birth Public Use and Statistical Master Files.</t>
  </si>
  <si>
    <t>Table 10</t>
  </si>
  <si>
    <t>Notes: 
- This is a measure of prenatal care initiation and does not account for the frequency of care.  
- Births with unknown time of prenatal care start were excluded from analyses.
- Starting in year 2000, birth certificates allowed reporting of up to three races.  Race groups tabulated with a "Two or More Races" category are not comparable to those tabulated without it.
*Numbers are censored and rates are not calculated when the number of events is fewer than 11 (indicated by "&lt;11").  Interpret with caution rates calculated for fewer than 20 events since they are considered statistically unreliable.</t>
  </si>
  <si>
    <t>Prepared by: County of San Diego, Health and Human Services Agency, Public Health Services, Maternal, Child, and Family Health Services (MCFHS), 5/20/2013.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</si>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</sst>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9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top" wrapText="1" indent="2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2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267418</xdr:colOff>
      <xdr:row>0</xdr:row>
      <xdr:rowOff>2</xdr:rowOff>
    </xdr:from>
    <xdr:to>
      <xdr:col>9</xdr:col>
      <xdr:colOff>479817</xdr:colOff>
      <xdr:row>2</xdr:row>
      <xdr:rowOff>94893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824069-0C0D-471F-B3C6-4988D90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9033" y="2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31"/>
  <sheetViews>
    <sheetView tabSelected="1" zoomScaleNormal="100" workbookViewId="0">
      <pane xSplit="1" ySplit="9" topLeftCell="B10" activePane="bottomRight" state="frozenSplit"/>
      <selection pane="topRight" activeCell="E1" sqref="E1"/>
      <selection pane="bottomLeft" activeCell="A10" sqref="A10"/>
      <selection pane="bottomRight" activeCell="B10" sqref="B10"/>
    </sheetView>
  </sheetViews>
  <sheetFormatPr defaultColWidth="9.125" defaultRowHeight="14.3" x14ac:dyDescent="0.25"/>
  <cols>
    <col min="1" max="1" width="27.75" style="8" customWidth="1"/>
    <col min="2" max="2" width="7.375" style="5" customWidth="1"/>
    <col min="3" max="3" width="7.75" style="5" customWidth="1"/>
    <col min="4" max="4" width="7.375" style="6" customWidth="1"/>
    <col min="5" max="5" width="7.375" style="5" customWidth="1"/>
    <col min="6" max="6" width="7.75" style="5" customWidth="1"/>
    <col min="7" max="7" width="7.375" style="6" customWidth="1"/>
    <col min="8" max="8" width="7.375" style="7" customWidth="1"/>
    <col min="9" max="9" width="7.75" style="7" customWidth="1"/>
    <col min="10" max="10" width="7.375" style="6" customWidth="1"/>
    <col min="11" max="11" width="7.375" style="8" customWidth="1"/>
    <col min="12" max="12" width="7.75" style="8" customWidth="1"/>
    <col min="13" max="14" width="7.375" style="8" customWidth="1"/>
    <col min="15" max="15" width="7.75" style="8" customWidth="1"/>
    <col min="16" max="16" width="7.375" style="8" customWidth="1"/>
    <col min="17" max="17" width="7.625" style="8" customWidth="1"/>
    <col min="18" max="18" width="7.75" style="8" customWidth="1"/>
    <col min="19" max="19" width="7.625" style="8" customWidth="1"/>
    <col min="20" max="20" width="7.625" style="9" customWidth="1"/>
    <col min="21" max="21" width="7.75" style="9" customWidth="1"/>
    <col min="22" max="23" width="7.625" style="9" customWidth="1"/>
    <col min="24" max="24" width="7.75" style="9" customWidth="1"/>
    <col min="25" max="26" width="7.625" style="8" customWidth="1"/>
    <col min="27" max="27" width="7.75" style="8" customWidth="1"/>
    <col min="28" max="29" width="7.625" style="8" customWidth="1"/>
    <col min="30" max="30" width="7.75" style="8" customWidth="1"/>
    <col min="31" max="40" width="7.625" style="8" customWidth="1"/>
    <col min="41" max="16384" width="9.125" style="8"/>
  </cols>
  <sheetData>
    <row r="4" spans="1:31" x14ac:dyDescent="0.25">
      <c r="B4" s="33" t="s">
        <v>25</v>
      </c>
    </row>
    <row r="5" spans="1:31" ht="19.05" x14ac:dyDescent="0.35">
      <c r="A5" s="32"/>
      <c r="B5" s="30" t="s">
        <v>14</v>
      </c>
      <c r="K5" s="30" t="s">
        <v>14</v>
      </c>
      <c r="T5" s="30" t="s">
        <v>14</v>
      </c>
      <c r="AC5" s="30" t="s">
        <v>14</v>
      </c>
    </row>
    <row r="6" spans="1:31" ht="16.3" x14ac:dyDescent="0.3">
      <c r="A6" s="1"/>
      <c r="B6" s="29" t="s">
        <v>15</v>
      </c>
      <c r="K6" s="29" t="s">
        <v>15</v>
      </c>
      <c r="T6" s="29" t="s">
        <v>15</v>
      </c>
      <c r="AC6" s="29" t="s">
        <v>15</v>
      </c>
    </row>
    <row r="7" spans="1:31" ht="16.3" x14ac:dyDescent="0.3">
      <c r="B7" s="31" t="s">
        <v>17</v>
      </c>
      <c r="K7" s="31" t="s">
        <v>17</v>
      </c>
      <c r="T7" s="31" t="s">
        <v>17</v>
      </c>
      <c r="AC7" s="31" t="s">
        <v>17</v>
      </c>
    </row>
    <row r="8" spans="1:31" x14ac:dyDescent="0.25">
      <c r="A8" s="37"/>
      <c r="B8" s="34">
        <v>1990</v>
      </c>
      <c r="C8" s="35"/>
      <c r="D8" s="36"/>
      <c r="E8" s="34">
        <v>1991</v>
      </c>
      <c r="F8" s="35"/>
      <c r="G8" s="36"/>
      <c r="H8" s="34">
        <v>1992</v>
      </c>
      <c r="I8" s="35"/>
      <c r="J8" s="36"/>
      <c r="K8" s="34">
        <v>1993</v>
      </c>
      <c r="L8" s="35"/>
      <c r="M8" s="36"/>
      <c r="N8" s="34">
        <v>1994</v>
      </c>
      <c r="O8" s="35"/>
      <c r="P8" s="36"/>
      <c r="Q8" s="34">
        <v>1995</v>
      </c>
      <c r="R8" s="35"/>
      <c r="S8" s="36"/>
      <c r="T8" s="34">
        <v>1996</v>
      </c>
      <c r="U8" s="35"/>
      <c r="V8" s="36"/>
      <c r="W8" s="34">
        <v>1997</v>
      </c>
      <c r="X8" s="35"/>
      <c r="Y8" s="36"/>
      <c r="Z8" s="34">
        <v>1998</v>
      </c>
      <c r="AA8" s="35"/>
      <c r="AB8" s="36"/>
      <c r="AC8" s="34">
        <v>1999</v>
      </c>
      <c r="AD8" s="35"/>
      <c r="AE8" s="36"/>
    </row>
    <row r="9" spans="1:31" s="2" customFormat="1" ht="56.25" customHeight="1" x14ac:dyDescent="0.25">
      <c r="A9" s="38"/>
      <c r="B9" s="3" t="s">
        <v>12</v>
      </c>
      <c r="C9" s="4" t="s">
        <v>21</v>
      </c>
      <c r="D9" s="28" t="s">
        <v>13</v>
      </c>
      <c r="E9" s="3" t="s">
        <v>12</v>
      </c>
      <c r="F9" s="4" t="s">
        <v>21</v>
      </c>
      <c r="G9" s="28" t="s">
        <v>13</v>
      </c>
      <c r="H9" s="3" t="s">
        <v>12</v>
      </c>
      <c r="I9" s="4" t="s">
        <v>21</v>
      </c>
      <c r="J9" s="28" t="s">
        <v>13</v>
      </c>
      <c r="K9" s="3" t="s">
        <v>12</v>
      </c>
      <c r="L9" s="4" t="s">
        <v>21</v>
      </c>
      <c r="M9" s="28" t="s">
        <v>13</v>
      </c>
      <c r="N9" s="3" t="s">
        <v>12</v>
      </c>
      <c r="O9" s="4" t="s">
        <v>21</v>
      </c>
      <c r="P9" s="28" t="s">
        <v>13</v>
      </c>
      <c r="Q9" s="3" t="s">
        <v>12</v>
      </c>
      <c r="R9" s="4" t="s">
        <v>21</v>
      </c>
      <c r="S9" s="28" t="s">
        <v>13</v>
      </c>
      <c r="T9" s="3" t="s">
        <v>12</v>
      </c>
      <c r="U9" s="4" t="s">
        <v>21</v>
      </c>
      <c r="V9" s="28" t="s">
        <v>13</v>
      </c>
      <c r="W9" s="3" t="s">
        <v>12</v>
      </c>
      <c r="X9" s="4" t="s">
        <v>21</v>
      </c>
      <c r="Y9" s="28" t="s">
        <v>13</v>
      </c>
      <c r="Z9" s="3" t="s">
        <v>12</v>
      </c>
      <c r="AA9" s="4" t="s">
        <v>21</v>
      </c>
      <c r="AB9" s="28" t="s">
        <v>13</v>
      </c>
      <c r="AC9" s="3" t="s">
        <v>12</v>
      </c>
      <c r="AD9" s="4" t="s">
        <v>21</v>
      </c>
      <c r="AE9" s="28" t="s">
        <v>13</v>
      </c>
    </row>
    <row r="10" spans="1:31" x14ac:dyDescent="0.25">
      <c r="A10" s="12"/>
      <c r="B10" s="13"/>
      <c r="C10" s="14"/>
      <c r="D10" s="15"/>
      <c r="E10" s="13"/>
      <c r="F10" s="14"/>
      <c r="G10" s="15"/>
      <c r="H10" s="16"/>
      <c r="I10" s="17"/>
      <c r="J10" s="15"/>
      <c r="K10" s="16"/>
      <c r="L10" s="17"/>
      <c r="M10" s="15"/>
      <c r="N10" s="16"/>
      <c r="O10" s="17"/>
      <c r="P10" s="15"/>
      <c r="Q10" s="18"/>
      <c r="R10" s="19"/>
      <c r="S10" s="20"/>
      <c r="T10" s="18"/>
      <c r="U10" s="19"/>
      <c r="V10" s="20"/>
      <c r="W10" s="18"/>
      <c r="X10" s="19"/>
      <c r="Y10" s="20"/>
      <c r="Z10" s="18"/>
      <c r="AA10" s="19"/>
      <c r="AB10" s="20"/>
      <c r="AC10" s="18"/>
      <c r="AD10" s="19"/>
      <c r="AE10" s="20"/>
    </row>
    <row r="11" spans="1:31" x14ac:dyDescent="0.25">
      <c r="A11" s="21" t="s">
        <v>0</v>
      </c>
      <c r="B11" s="13">
        <v>35264</v>
      </c>
      <c r="C11" s="14">
        <v>50235</v>
      </c>
      <c r="D11" s="15">
        <f>IF(B11="&lt;11", "*", B11/C11*100)</f>
        <v>70.19806907534587</v>
      </c>
      <c r="E11" s="13">
        <v>34767</v>
      </c>
      <c r="F11" s="14">
        <v>48879</v>
      </c>
      <c r="G11" s="15">
        <f>IF(E11="&lt;11", "*", E11/F11*100)</f>
        <v>71.128705579083046</v>
      </c>
      <c r="H11" s="13">
        <v>37002</v>
      </c>
      <c r="I11" s="14">
        <v>49865</v>
      </c>
      <c r="J11" s="15">
        <f>IF(H11="&lt;11", "*", H11/I11*100)</f>
        <v>74.204351749724253</v>
      </c>
      <c r="K11" s="13">
        <v>36375</v>
      </c>
      <c r="L11" s="14">
        <v>48018</v>
      </c>
      <c r="M11" s="15">
        <f>IF(K11="&lt;11", "*", K11/L11*100)</f>
        <v>75.752842683993507</v>
      </c>
      <c r="N11" s="13">
        <v>35888</v>
      </c>
      <c r="O11" s="14">
        <v>47024</v>
      </c>
      <c r="P11" s="15">
        <f>IF(N11="&lt;11", "*", N11/O11*100)</f>
        <v>76.318475671997277</v>
      </c>
      <c r="Q11" s="13">
        <v>35371</v>
      </c>
      <c r="R11" s="14">
        <v>45631</v>
      </c>
      <c r="S11" s="15">
        <f>IF(Q11="&lt;11", "*", Q11/R11*100)</f>
        <v>77.515285661063743</v>
      </c>
      <c r="T11" s="22">
        <v>35363</v>
      </c>
      <c r="U11" s="23">
        <v>44607</v>
      </c>
      <c r="V11" s="15">
        <f>IF(T11="&lt;11", "*", T11/U11*100)</f>
        <v>79.276795121841857</v>
      </c>
      <c r="W11" s="22">
        <v>33847</v>
      </c>
      <c r="X11" s="23">
        <v>42918</v>
      </c>
      <c r="Y11" s="15">
        <f>IF(W11="&lt;11", "*", W11/X11*100)</f>
        <v>78.86434596206719</v>
      </c>
      <c r="Z11" s="13">
        <v>34196</v>
      </c>
      <c r="AA11" s="14">
        <v>42688</v>
      </c>
      <c r="AB11" s="15">
        <f>IF(Z11="&lt;11", "*", Z11/AA11*100)</f>
        <v>80.106821589205396</v>
      </c>
      <c r="AC11" s="13">
        <v>34730</v>
      </c>
      <c r="AD11" s="14">
        <v>42361</v>
      </c>
      <c r="AE11" s="15">
        <f>IF(AC11="&lt;11", "*", AC11/AD11*100)</f>
        <v>81.985788815183781</v>
      </c>
    </row>
    <row r="12" spans="1:31" x14ac:dyDescent="0.25">
      <c r="A12" s="12"/>
      <c r="B12" s="13"/>
      <c r="C12" s="14"/>
      <c r="D12" s="24"/>
      <c r="E12" s="13"/>
      <c r="F12" s="14"/>
      <c r="G12" s="24"/>
      <c r="H12" s="13"/>
      <c r="I12" s="14"/>
      <c r="J12" s="24"/>
      <c r="K12" s="13"/>
      <c r="L12" s="14"/>
      <c r="M12" s="24"/>
      <c r="N12" s="13"/>
      <c r="O12" s="14"/>
      <c r="P12" s="24"/>
      <c r="Q12" s="13"/>
      <c r="R12" s="14"/>
      <c r="S12" s="24"/>
      <c r="T12" s="13"/>
      <c r="U12" s="14"/>
      <c r="V12" s="24"/>
      <c r="W12" s="22"/>
      <c r="X12" s="23"/>
      <c r="Y12" s="24"/>
      <c r="Z12" s="13"/>
      <c r="AA12" s="14"/>
      <c r="AB12" s="24"/>
      <c r="AC12" s="13"/>
      <c r="AD12" s="14"/>
      <c r="AE12" s="15"/>
    </row>
    <row r="13" spans="1:31" ht="30.75" customHeight="1" x14ac:dyDescent="0.25">
      <c r="A13" s="25" t="s">
        <v>16</v>
      </c>
      <c r="B13" s="13"/>
      <c r="C13" s="14"/>
      <c r="D13" s="24"/>
      <c r="E13" s="13"/>
      <c r="F13" s="14"/>
      <c r="G13" s="24"/>
      <c r="H13" s="13"/>
      <c r="I13" s="14"/>
      <c r="J13" s="24"/>
      <c r="K13" s="13"/>
      <c r="L13" s="14"/>
      <c r="M13" s="24"/>
      <c r="N13" s="13"/>
      <c r="O13" s="14"/>
      <c r="P13" s="24"/>
      <c r="Q13" s="13"/>
      <c r="R13" s="14"/>
      <c r="S13" s="24"/>
      <c r="T13" s="13"/>
      <c r="U13" s="14"/>
      <c r="V13" s="24"/>
      <c r="W13" s="22"/>
      <c r="X13" s="23"/>
      <c r="Y13" s="24"/>
      <c r="Z13" s="13"/>
      <c r="AA13" s="14"/>
      <c r="AB13" s="24"/>
      <c r="AC13" s="13"/>
      <c r="AD13" s="14"/>
      <c r="AE13" s="15"/>
    </row>
    <row r="14" spans="1:31" x14ac:dyDescent="0.25">
      <c r="A14" s="26" t="s">
        <v>7</v>
      </c>
      <c r="B14" s="13" t="s">
        <v>23</v>
      </c>
      <c r="C14" s="14" t="s">
        <v>23</v>
      </c>
      <c r="D14" s="15" t="s">
        <v>23</v>
      </c>
      <c r="E14" s="13">
        <v>5950</v>
      </c>
      <c r="F14" s="14">
        <v>7965</v>
      </c>
      <c r="G14" s="15">
        <f t="shared" ref="G14:G20" si="0">IF(E14="&lt;11", "*", E14/F14*100)</f>
        <v>74.701820464532332</v>
      </c>
      <c r="H14" s="13">
        <v>6517</v>
      </c>
      <c r="I14" s="14">
        <v>8386</v>
      </c>
      <c r="J14" s="15">
        <f t="shared" ref="J14:J20" si="1">IF(H14="&lt;11", "*", H14/I14*100)</f>
        <v>77.71285475792989</v>
      </c>
      <c r="K14" s="13">
        <v>6447</v>
      </c>
      <c r="L14" s="14">
        <v>8116</v>
      </c>
      <c r="M14" s="15">
        <f t="shared" ref="M14:M20" si="2">IF(K14="&lt;11", "*", K14/L14*100)</f>
        <v>79.435682602267121</v>
      </c>
      <c r="N14" s="13">
        <v>6072</v>
      </c>
      <c r="O14" s="14">
        <v>7961</v>
      </c>
      <c r="P14" s="15">
        <f t="shared" ref="P14:P20" si="3">IF(N14="&lt;11", "*", N14/O14*100)</f>
        <v>76.271825147594512</v>
      </c>
      <c r="Q14" s="10">
        <v>5919</v>
      </c>
      <c r="R14" s="11">
        <v>7860</v>
      </c>
      <c r="S14" s="15">
        <f t="shared" ref="S14:S20" si="4">IF(Q14="&lt;11", "*", Q14/R14*100)</f>
        <v>75.305343511450388</v>
      </c>
      <c r="T14" s="22">
        <v>5760</v>
      </c>
      <c r="U14" s="23">
        <v>7628</v>
      </c>
      <c r="V14" s="15">
        <f t="shared" ref="V14:V20" si="5">IF(T14="&lt;11", "*", T14/U14*100)</f>
        <v>75.511274252753012</v>
      </c>
      <c r="W14" s="22">
        <v>5540</v>
      </c>
      <c r="X14" s="23">
        <v>7587</v>
      </c>
      <c r="Y14" s="15">
        <f t="shared" ref="Y14:Y20" si="6">IF(W14="&lt;11", "*", W14/X14*100)</f>
        <v>73.019638855937785</v>
      </c>
      <c r="Z14" s="13">
        <v>5238</v>
      </c>
      <c r="AA14" s="14">
        <v>7006</v>
      </c>
      <c r="AB14" s="15">
        <f t="shared" ref="AB14:AB20" si="7">IF(Z14="&lt;11", "*", Z14/AA14*100)</f>
        <v>74.764487582072519</v>
      </c>
      <c r="AC14" s="13">
        <v>5313</v>
      </c>
      <c r="AD14" s="14">
        <v>6804</v>
      </c>
      <c r="AE14" s="15">
        <f t="shared" ref="AE14:AE20" si="8">IF(AC14="&lt;11", "*", AC14/AD14*100)</f>
        <v>78.086419753086417</v>
      </c>
    </row>
    <row r="15" spans="1:31" x14ac:dyDescent="0.25">
      <c r="A15" s="26" t="s">
        <v>8</v>
      </c>
      <c r="B15" s="13" t="s">
        <v>23</v>
      </c>
      <c r="C15" s="14" t="s">
        <v>23</v>
      </c>
      <c r="D15" s="15" t="s">
        <v>23</v>
      </c>
      <c r="E15" s="13">
        <v>5611</v>
      </c>
      <c r="F15" s="14">
        <v>7627</v>
      </c>
      <c r="G15" s="15">
        <f t="shared" si="0"/>
        <v>73.567588829159575</v>
      </c>
      <c r="H15" s="13">
        <v>6204</v>
      </c>
      <c r="I15" s="14">
        <v>8069</v>
      </c>
      <c r="J15" s="15">
        <f t="shared" si="1"/>
        <v>76.886850910893543</v>
      </c>
      <c r="K15" s="13">
        <v>5964</v>
      </c>
      <c r="L15" s="14">
        <v>7693</v>
      </c>
      <c r="M15" s="15">
        <f t="shared" si="2"/>
        <v>77.52502274795269</v>
      </c>
      <c r="N15" s="13">
        <v>5848</v>
      </c>
      <c r="O15" s="14">
        <v>7670</v>
      </c>
      <c r="P15" s="15">
        <f t="shared" si="3"/>
        <v>76.245110821382013</v>
      </c>
      <c r="Q15" s="13">
        <v>5655</v>
      </c>
      <c r="R15" s="14">
        <v>7326</v>
      </c>
      <c r="S15" s="15">
        <f t="shared" si="4"/>
        <v>77.190827190827193</v>
      </c>
      <c r="T15" s="22">
        <v>5711</v>
      </c>
      <c r="U15" s="23">
        <v>7339</v>
      </c>
      <c r="V15" s="15">
        <f t="shared" si="5"/>
        <v>77.81714129990462</v>
      </c>
      <c r="W15" s="22">
        <v>5395</v>
      </c>
      <c r="X15" s="23">
        <v>6992</v>
      </c>
      <c r="Y15" s="15">
        <f t="shared" si="6"/>
        <v>77.159610983981693</v>
      </c>
      <c r="Z15" s="13">
        <v>5657</v>
      </c>
      <c r="AA15" s="14">
        <v>7085</v>
      </c>
      <c r="AB15" s="15">
        <f t="shared" si="7"/>
        <v>79.844742413549753</v>
      </c>
      <c r="AC15" s="13">
        <v>5662</v>
      </c>
      <c r="AD15" s="14">
        <v>7018</v>
      </c>
      <c r="AE15" s="15">
        <f t="shared" si="8"/>
        <v>80.678255913365632</v>
      </c>
    </row>
    <row r="16" spans="1:31" x14ac:dyDescent="0.25">
      <c r="A16" s="26" t="s">
        <v>9</v>
      </c>
      <c r="B16" s="13" t="s">
        <v>23</v>
      </c>
      <c r="C16" s="14" t="s">
        <v>23</v>
      </c>
      <c r="D16" s="15" t="s">
        <v>23</v>
      </c>
      <c r="E16" s="13">
        <v>5526</v>
      </c>
      <c r="F16" s="14">
        <v>6606</v>
      </c>
      <c r="G16" s="15">
        <f t="shared" si="0"/>
        <v>83.651226158038156</v>
      </c>
      <c r="H16" s="13">
        <v>5936</v>
      </c>
      <c r="I16" s="14">
        <v>6808</v>
      </c>
      <c r="J16" s="15">
        <f t="shared" si="1"/>
        <v>87.191539365452414</v>
      </c>
      <c r="K16" s="13">
        <v>6136</v>
      </c>
      <c r="L16" s="14">
        <v>6987</v>
      </c>
      <c r="M16" s="15">
        <f t="shared" si="2"/>
        <v>87.820237584084722</v>
      </c>
      <c r="N16" s="13">
        <v>6198</v>
      </c>
      <c r="O16" s="14">
        <v>7073</v>
      </c>
      <c r="P16" s="15">
        <f t="shared" si="3"/>
        <v>87.62901173476601</v>
      </c>
      <c r="Q16" s="13">
        <v>6114</v>
      </c>
      <c r="R16" s="14">
        <v>6893</v>
      </c>
      <c r="S16" s="15">
        <f t="shared" si="4"/>
        <v>88.698679820107344</v>
      </c>
      <c r="T16" s="22">
        <v>6254</v>
      </c>
      <c r="U16" s="23">
        <v>6947</v>
      </c>
      <c r="V16" s="15">
        <f t="shared" si="5"/>
        <v>90.024470994673962</v>
      </c>
      <c r="W16" s="22">
        <v>6035</v>
      </c>
      <c r="X16" s="23">
        <v>6741</v>
      </c>
      <c r="Y16" s="15">
        <f t="shared" si="6"/>
        <v>89.526776442664286</v>
      </c>
      <c r="Z16" s="13">
        <v>6044</v>
      </c>
      <c r="AA16" s="14">
        <v>6721</v>
      </c>
      <c r="AB16" s="15">
        <f t="shared" si="7"/>
        <v>89.927094182413342</v>
      </c>
      <c r="AC16" s="13">
        <v>6085</v>
      </c>
      <c r="AD16" s="14">
        <v>6706</v>
      </c>
      <c r="AE16" s="15">
        <f t="shared" si="8"/>
        <v>90.73963614673427</v>
      </c>
    </row>
    <row r="17" spans="1:31" x14ac:dyDescent="0.25">
      <c r="A17" s="26" t="s">
        <v>1</v>
      </c>
      <c r="B17" s="13" t="s">
        <v>23</v>
      </c>
      <c r="C17" s="14" t="s">
        <v>23</v>
      </c>
      <c r="D17" s="15" t="s">
        <v>23</v>
      </c>
      <c r="E17" s="13">
        <v>6238</v>
      </c>
      <c r="F17" s="14">
        <v>10522</v>
      </c>
      <c r="G17" s="15">
        <f t="shared" si="0"/>
        <v>59.285306975860109</v>
      </c>
      <c r="H17" s="13">
        <v>6548</v>
      </c>
      <c r="I17" s="14">
        <v>10438</v>
      </c>
      <c r="J17" s="15">
        <f t="shared" si="1"/>
        <v>62.732324200038327</v>
      </c>
      <c r="K17" s="13">
        <v>6552</v>
      </c>
      <c r="L17" s="14">
        <v>10117</v>
      </c>
      <c r="M17" s="15">
        <f t="shared" si="2"/>
        <v>64.762281308688344</v>
      </c>
      <c r="N17" s="13">
        <v>6700</v>
      </c>
      <c r="O17" s="14">
        <v>9874</v>
      </c>
      <c r="P17" s="15">
        <f t="shared" si="3"/>
        <v>67.854972655458781</v>
      </c>
      <c r="Q17" s="13">
        <v>6582</v>
      </c>
      <c r="R17" s="14">
        <v>9258</v>
      </c>
      <c r="S17" s="15">
        <f t="shared" si="4"/>
        <v>71.095268956578096</v>
      </c>
      <c r="T17" s="22">
        <v>6479</v>
      </c>
      <c r="U17" s="23">
        <v>8861</v>
      </c>
      <c r="V17" s="15">
        <f t="shared" si="5"/>
        <v>73.118158221419705</v>
      </c>
      <c r="W17" s="22">
        <v>6159</v>
      </c>
      <c r="X17" s="23">
        <v>8306</v>
      </c>
      <c r="Y17" s="15">
        <f t="shared" si="6"/>
        <v>74.15121598844209</v>
      </c>
      <c r="Z17" s="13">
        <v>6097</v>
      </c>
      <c r="AA17" s="14">
        <v>8288</v>
      </c>
      <c r="AB17" s="15">
        <f t="shared" si="7"/>
        <v>73.564189189189193</v>
      </c>
      <c r="AC17" s="13">
        <v>6197</v>
      </c>
      <c r="AD17" s="14">
        <v>8018</v>
      </c>
      <c r="AE17" s="15">
        <f t="shared" si="8"/>
        <v>77.288600648540779</v>
      </c>
    </row>
    <row r="18" spans="1:31" x14ac:dyDescent="0.25">
      <c r="A18" s="26" t="s">
        <v>3</v>
      </c>
      <c r="B18" s="13" t="s">
        <v>23</v>
      </c>
      <c r="C18" s="14" t="s">
        <v>23</v>
      </c>
      <c r="D18" s="15" t="s">
        <v>23</v>
      </c>
      <c r="E18" s="13">
        <v>5818</v>
      </c>
      <c r="F18" s="14">
        <v>7185</v>
      </c>
      <c r="G18" s="15">
        <f t="shared" si="0"/>
        <v>80.974251913709111</v>
      </c>
      <c r="H18" s="13">
        <v>6062</v>
      </c>
      <c r="I18" s="14">
        <v>7229</v>
      </c>
      <c r="J18" s="15">
        <f t="shared" si="1"/>
        <v>83.856688338636047</v>
      </c>
      <c r="K18" s="13">
        <v>6007</v>
      </c>
      <c r="L18" s="14">
        <v>7201</v>
      </c>
      <c r="M18" s="15">
        <f t="shared" si="2"/>
        <v>83.418969587557285</v>
      </c>
      <c r="N18" s="13">
        <v>5790</v>
      </c>
      <c r="O18" s="14">
        <v>6973</v>
      </c>
      <c r="P18" s="15">
        <f t="shared" si="3"/>
        <v>83.034561881543084</v>
      </c>
      <c r="Q18" s="13">
        <v>5558</v>
      </c>
      <c r="R18" s="14">
        <v>6651</v>
      </c>
      <c r="S18" s="15">
        <f t="shared" si="4"/>
        <v>83.566380995339046</v>
      </c>
      <c r="T18" s="22">
        <v>5588</v>
      </c>
      <c r="U18" s="23">
        <v>6572</v>
      </c>
      <c r="V18" s="15">
        <f t="shared" si="5"/>
        <v>85.027388922702372</v>
      </c>
      <c r="W18" s="22">
        <v>5321</v>
      </c>
      <c r="X18" s="23">
        <v>6284</v>
      </c>
      <c r="Y18" s="15">
        <f t="shared" si="6"/>
        <v>84.675366008911524</v>
      </c>
      <c r="Z18" s="13">
        <v>5417</v>
      </c>
      <c r="AA18" s="14">
        <v>6359</v>
      </c>
      <c r="AB18" s="15">
        <f t="shared" si="7"/>
        <v>85.186350055040108</v>
      </c>
      <c r="AC18" s="13">
        <v>5459</v>
      </c>
      <c r="AD18" s="14">
        <v>6322</v>
      </c>
      <c r="AE18" s="15">
        <f t="shared" si="8"/>
        <v>86.349256564378365</v>
      </c>
    </row>
    <row r="19" spans="1:31" x14ac:dyDescent="0.25">
      <c r="A19" s="26" t="s">
        <v>2</v>
      </c>
      <c r="B19" s="13" t="s">
        <v>23</v>
      </c>
      <c r="C19" s="14" t="s">
        <v>23</v>
      </c>
      <c r="D19" s="15" t="s">
        <v>23</v>
      </c>
      <c r="E19" s="13">
        <v>4976</v>
      </c>
      <c r="F19" s="14">
        <v>7760</v>
      </c>
      <c r="G19" s="15">
        <f t="shared" si="0"/>
        <v>64.123711340206185</v>
      </c>
      <c r="H19" s="13">
        <v>5313</v>
      </c>
      <c r="I19" s="14">
        <v>8133</v>
      </c>
      <c r="J19" s="15">
        <f t="shared" si="1"/>
        <v>65.326447805237919</v>
      </c>
      <c r="K19" s="13">
        <v>5156</v>
      </c>
      <c r="L19" s="14">
        <v>7746</v>
      </c>
      <c r="M19" s="15">
        <f t="shared" si="2"/>
        <v>66.56338755486702</v>
      </c>
      <c r="N19" s="13">
        <v>5193</v>
      </c>
      <c r="O19" s="14">
        <v>7366</v>
      </c>
      <c r="P19" s="15">
        <f t="shared" si="3"/>
        <v>70.499592723323374</v>
      </c>
      <c r="Q19" s="13">
        <v>5346</v>
      </c>
      <c r="R19" s="14">
        <v>7277</v>
      </c>
      <c r="S19" s="15">
        <f t="shared" si="4"/>
        <v>73.464339700425995</v>
      </c>
      <c r="T19" s="22">
        <v>5494</v>
      </c>
      <c r="U19" s="23">
        <v>7163</v>
      </c>
      <c r="V19" s="15">
        <f t="shared" si="5"/>
        <v>76.699706826748567</v>
      </c>
      <c r="W19" s="22">
        <v>5341</v>
      </c>
      <c r="X19" s="23">
        <v>6941</v>
      </c>
      <c r="Y19" s="15">
        <f t="shared" si="6"/>
        <v>76.948566488978528</v>
      </c>
      <c r="Z19" s="13">
        <v>5721</v>
      </c>
      <c r="AA19" s="14">
        <v>7202</v>
      </c>
      <c r="AB19" s="15">
        <f t="shared" si="7"/>
        <v>79.436267703415723</v>
      </c>
      <c r="AC19" s="13">
        <v>5903</v>
      </c>
      <c r="AD19" s="14">
        <v>7338</v>
      </c>
      <c r="AE19" s="15">
        <f t="shared" si="8"/>
        <v>80.444262741891521</v>
      </c>
    </row>
    <row r="20" spans="1:31" x14ac:dyDescent="0.25">
      <c r="A20" s="26" t="s">
        <v>11</v>
      </c>
      <c r="B20" s="13" t="s">
        <v>23</v>
      </c>
      <c r="C20" s="14" t="s">
        <v>23</v>
      </c>
      <c r="D20" s="15" t="s">
        <v>23</v>
      </c>
      <c r="E20" s="13">
        <v>648</v>
      </c>
      <c r="F20" s="14">
        <v>1214</v>
      </c>
      <c r="G20" s="15">
        <f t="shared" si="0"/>
        <v>53.377265238879737</v>
      </c>
      <c r="H20" s="13">
        <v>422</v>
      </c>
      <c r="I20" s="14">
        <v>802</v>
      </c>
      <c r="J20" s="15">
        <f t="shared" si="1"/>
        <v>52.618453865336654</v>
      </c>
      <c r="K20" s="13">
        <v>113</v>
      </c>
      <c r="L20" s="14">
        <v>158</v>
      </c>
      <c r="M20" s="15">
        <f t="shared" si="2"/>
        <v>71.51898734177216</v>
      </c>
      <c r="N20" s="13">
        <v>87</v>
      </c>
      <c r="O20" s="14">
        <v>107</v>
      </c>
      <c r="P20" s="15">
        <f t="shared" si="3"/>
        <v>81.308411214953267</v>
      </c>
      <c r="Q20" s="13">
        <v>197</v>
      </c>
      <c r="R20" s="14">
        <v>366</v>
      </c>
      <c r="S20" s="15">
        <f t="shared" si="4"/>
        <v>53.825136612021865</v>
      </c>
      <c r="T20" s="22">
        <v>77</v>
      </c>
      <c r="U20" s="23">
        <v>97</v>
      </c>
      <c r="V20" s="15">
        <f t="shared" si="5"/>
        <v>79.381443298969074</v>
      </c>
      <c r="W20" s="22">
        <v>56</v>
      </c>
      <c r="X20" s="23">
        <v>67</v>
      </c>
      <c r="Y20" s="15">
        <f t="shared" si="6"/>
        <v>83.582089552238799</v>
      </c>
      <c r="Z20" s="13">
        <v>22</v>
      </c>
      <c r="AA20" s="14">
        <v>27</v>
      </c>
      <c r="AB20" s="15">
        <f t="shared" si="7"/>
        <v>81.481481481481481</v>
      </c>
      <c r="AC20" s="13">
        <v>111</v>
      </c>
      <c r="AD20" s="14">
        <v>155</v>
      </c>
      <c r="AE20" s="15">
        <f t="shared" si="8"/>
        <v>71.612903225806463</v>
      </c>
    </row>
    <row r="21" spans="1:31" x14ac:dyDescent="0.25">
      <c r="A21" s="27"/>
      <c r="B21" s="13"/>
      <c r="C21" s="14"/>
      <c r="D21" s="24"/>
      <c r="E21" s="13"/>
      <c r="F21" s="14"/>
      <c r="G21" s="24"/>
      <c r="H21" s="13"/>
      <c r="I21" s="14"/>
      <c r="J21" s="24"/>
      <c r="K21" s="13"/>
      <c r="L21" s="14"/>
      <c r="M21" s="24"/>
      <c r="N21" s="13"/>
      <c r="O21" s="14"/>
      <c r="P21" s="24"/>
      <c r="Q21" s="13"/>
      <c r="R21" s="14"/>
      <c r="S21" s="24"/>
      <c r="T21" s="13"/>
      <c r="U21" s="14"/>
      <c r="V21" s="24"/>
      <c r="W21" s="22"/>
      <c r="X21" s="23"/>
      <c r="Y21" s="24"/>
      <c r="Z21" s="13"/>
      <c r="AA21" s="14"/>
      <c r="AB21" s="24"/>
      <c r="AC21" s="13"/>
      <c r="AD21" s="14"/>
      <c r="AE21" s="15"/>
    </row>
    <row r="22" spans="1:31" ht="48.75" customHeight="1" x14ac:dyDescent="0.25">
      <c r="A22" s="25" t="s">
        <v>22</v>
      </c>
      <c r="B22" s="13"/>
      <c r="C22" s="14"/>
      <c r="D22" s="24"/>
      <c r="E22" s="13"/>
      <c r="F22" s="14"/>
      <c r="G22" s="24"/>
      <c r="H22" s="13"/>
      <c r="I22" s="14"/>
      <c r="J22" s="24"/>
      <c r="K22" s="13"/>
      <c r="L22" s="14"/>
      <c r="M22" s="24"/>
      <c r="N22" s="13"/>
      <c r="O22" s="14"/>
      <c r="P22" s="24"/>
      <c r="Q22" s="13"/>
      <c r="R22" s="14"/>
      <c r="S22" s="24"/>
      <c r="T22" s="13"/>
      <c r="U22" s="14"/>
      <c r="V22" s="24"/>
      <c r="W22" s="22"/>
      <c r="X22" s="23"/>
      <c r="Y22" s="24"/>
      <c r="Z22" s="13"/>
      <c r="AA22" s="14"/>
      <c r="AB22" s="24"/>
      <c r="AC22" s="13"/>
      <c r="AD22" s="14"/>
      <c r="AE22" s="15"/>
    </row>
    <row r="23" spans="1:31" x14ac:dyDescent="0.25">
      <c r="A23" s="26" t="s">
        <v>18</v>
      </c>
      <c r="B23" s="13">
        <v>2442</v>
      </c>
      <c r="C23" s="14">
        <v>3597</v>
      </c>
      <c r="D23" s="15">
        <f t="shared" ref="D23:D30" si="9">IF(B23="&lt;11", "*", B23/C23*100)</f>
        <v>67.889908256880744</v>
      </c>
      <c r="E23" s="13">
        <v>2477</v>
      </c>
      <c r="F23" s="14">
        <v>3466</v>
      </c>
      <c r="G23" s="15">
        <f t="shared" ref="G23:G30" si="10">IF(E23="&lt;11", "*", E23/F23*100)</f>
        <v>71.465666474321992</v>
      </c>
      <c r="H23" s="13">
        <v>2602</v>
      </c>
      <c r="I23" s="14">
        <v>3562</v>
      </c>
      <c r="J23" s="15">
        <f t="shared" ref="J23:J30" si="11">IF(H23="&lt;11", "*", H23/I23*100)</f>
        <v>73.048848961257718</v>
      </c>
      <c r="K23" s="13">
        <v>2647</v>
      </c>
      <c r="L23" s="14">
        <v>3450</v>
      </c>
      <c r="M23" s="15">
        <f t="shared" ref="M23:M30" si="12">IF(K23="&lt;11", "*", K23/L23*100)</f>
        <v>76.724637681159422</v>
      </c>
      <c r="N23" s="13">
        <v>2620</v>
      </c>
      <c r="O23" s="14">
        <v>3488</v>
      </c>
      <c r="P23" s="15">
        <f t="shared" ref="P23:P30" si="13">IF(N23="&lt;11", "*", N23/O23*100)</f>
        <v>75.114678899082563</v>
      </c>
      <c r="Q23" s="13">
        <v>2460</v>
      </c>
      <c r="R23" s="14">
        <v>3201</v>
      </c>
      <c r="S23" s="15">
        <f t="shared" ref="S23:S30" si="14">IF(Q23="&lt;11", "*", Q23/R23*100)</f>
        <v>76.850984067478905</v>
      </c>
      <c r="T23" s="22">
        <v>2398</v>
      </c>
      <c r="U23" s="23">
        <v>3052</v>
      </c>
      <c r="V23" s="15">
        <f t="shared" ref="V23:V30" si="15">IF(T23="&lt;11", "*", T23/U23*100)</f>
        <v>78.571428571428569</v>
      </c>
      <c r="W23" s="22">
        <v>2232</v>
      </c>
      <c r="X23" s="23">
        <v>2914</v>
      </c>
      <c r="Y23" s="15">
        <f t="shared" ref="Y23:Y30" si="16">IF(W23="&lt;11", "*", W23/X23*100)</f>
        <v>76.59574468085107</v>
      </c>
      <c r="Z23" s="13">
        <v>2206</v>
      </c>
      <c r="AA23" s="14">
        <v>2829</v>
      </c>
      <c r="AB23" s="15">
        <f t="shared" ref="AB23:AB30" si="17">IF(Z23="&lt;11", "*", Z23/AA23*100)</f>
        <v>77.978084128667362</v>
      </c>
      <c r="AC23" s="13">
        <v>2113</v>
      </c>
      <c r="AD23" s="14">
        <v>2617</v>
      </c>
      <c r="AE23" s="15">
        <f t="shared" ref="AE23:AE30" si="18">IF(AC23="&lt;11", "*", AC23/AD23*100)</f>
        <v>80.741306839893014</v>
      </c>
    </row>
    <row r="24" spans="1:31" x14ac:dyDescent="0.25">
      <c r="A24" s="26" t="s">
        <v>10</v>
      </c>
      <c r="B24" s="13">
        <v>2707</v>
      </c>
      <c r="C24" s="14">
        <v>3665</v>
      </c>
      <c r="D24" s="15">
        <f t="shared" si="9"/>
        <v>73.860845839017728</v>
      </c>
      <c r="E24" s="13">
        <v>2853</v>
      </c>
      <c r="F24" s="14">
        <v>3707</v>
      </c>
      <c r="G24" s="15">
        <f t="shared" si="10"/>
        <v>76.96250337199892</v>
      </c>
      <c r="H24" s="13">
        <v>3097</v>
      </c>
      <c r="I24" s="14">
        <v>3940</v>
      </c>
      <c r="J24" s="15">
        <f t="shared" si="11"/>
        <v>78.604060913705581</v>
      </c>
      <c r="K24" s="13">
        <v>3119</v>
      </c>
      <c r="L24" s="14">
        <v>3883</v>
      </c>
      <c r="M24" s="15">
        <f t="shared" si="12"/>
        <v>80.324491372650016</v>
      </c>
      <c r="N24" s="13">
        <v>3266</v>
      </c>
      <c r="O24" s="14">
        <v>4031</v>
      </c>
      <c r="P24" s="15">
        <f t="shared" si="13"/>
        <v>81.022078888613251</v>
      </c>
      <c r="Q24" s="13">
        <v>3324</v>
      </c>
      <c r="R24" s="14">
        <v>4065</v>
      </c>
      <c r="S24" s="15">
        <f t="shared" si="14"/>
        <v>81.771217712177119</v>
      </c>
      <c r="T24" s="22">
        <v>3324</v>
      </c>
      <c r="U24" s="23">
        <v>3991</v>
      </c>
      <c r="V24" s="15">
        <f t="shared" si="15"/>
        <v>83.287396642445501</v>
      </c>
      <c r="W24" s="22">
        <v>3416</v>
      </c>
      <c r="X24" s="23">
        <v>4080</v>
      </c>
      <c r="Y24" s="15">
        <f t="shared" si="16"/>
        <v>83.725490196078439</v>
      </c>
      <c r="Z24" s="13">
        <v>3307</v>
      </c>
      <c r="AA24" s="14">
        <v>3865</v>
      </c>
      <c r="AB24" s="15">
        <f t="shared" si="17"/>
        <v>85.5627425614489</v>
      </c>
      <c r="AC24" s="13">
        <v>3337</v>
      </c>
      <c r="AD24" s="14">
        <v>3933</v>
      </c>
      <c r="AE24" s="15">
        <f t="shared" si="18"/>
        <v>84.8461734045258</v>
      </c>
    </row>
    <row r="25" spans="1:31" x14ac:dyDescent="0.25">
      <c r="A25" s="26" t="s">
        <v>5</v>
      </c>
      <c r="B25" s="13">
        <v>8868</v>
      </c>
      <c r="C25" s="14">
        <v>17448</v>
      </c>
      <c r="D25" s="15">
        <f t="shared" si="9"/>
        <v>50.825309491059144</v>
      </c>
      <c r="E25" s="13">
        <v>9412</v>
      </c>
      <c r="F25" s="14">
        <v>18198</v>
      </c>
      <c r="G25" s="15">
        <f t="shared" si="10"/>
        <v>51.719969227387629</v>
      </c>
      <c r="H25" s="13">
        <v>11152</v>
      </c>
      <c r="I25" s="14">
        <v>19324</v>
      </c>
      <c r="J25" s="15">
        <f t="shared" si="11"/>
        <v>57.710618919478371</v>
      </c>
      <c r="K25" s="13">
        <v>11127</v>
      </c>
      <c r="L25" s="14">
        <v>18247</v>
      </c>
      <c r="M25" s="15">
        <f t="shared" si="12"/>
        <v>60.979887104729549</v>
      </c>
      <c r="N25" s="13">
        <v>11676</v>
      </c>
      <c r="O25" s="14">
        <v>18498</v>
      </c>
      <c r="P25" s="15">
        <f t="shared" si="13"/>
        <v>63.120337333765811</v>
      </c>
      <c r="Q25" s="13">
        <v>11926</v>
      </c>
      <c r="R25" s="14">
        <v>18044</v>
      </c>
      <c r="S25" s="15">
        <f t="shared" si="14"/>
        <v>66.093992462868542</v>
      </c>
      <c r="T25" s="22">
        <v>12621</v>
      </c>
      <c r="U25" s="23">
        <v>18180</v>
      </c>
      <c r="V25" s="15">
        <f t="shared" si="15"/>
        <v>69.422442244224428</v>
      </c>
      <c r="W25" s="22">
        <v>12184</v>
      </c>
      <c r="X25" s="23">
        <v>17597</v>
      </c>
      <c r="Y25" s="15">
        <f t="shared" si="16"/>
        <v>69.239074842302657</v>
      </c>
      <c r="Z25" s="13">
        <v>12593</v>
      </c>
      <c r="AA25" s="14">
        <v>17772</v>
      </c>
      <c r="AB25" s="15">
        <f t="shared" si="17"/>
        <v>70.858654062570338</v>
      </c>
      <c r="AC25" s="13">
        <v>13394</v>
      </c>
      <c r="AD25" s="14">
        <v>18099</v>
      </c>
      <c r="AE25" s="15">
        <f t="shared" si="18"/>
        <v>74.004088623680857</v>
      </c>
    </row>
    <row r="26" spans="1:31" x14ac:dyDescent="0.25">
      <c r="A26" s="26" t="s">
        <v>19</v>
      </c>
      <c r="B26" s="13">
        <v>157</v>
      </c>
      <c r="C26" s="14">
        <v>224</v>
      </c>
      <c r="D26" s="15">
        <f t="shared" si="9"/>
        <v>70.089285714285708</v>
      </c>
      <c r="E26" s="13">
        <v>161</v>
      </c>
      <c r="F26" s="14">
        <v>214</v>
      </c>
      <c r="G26" s="15">
        <f t="shared" si="10"/>
        <v>75.233644859813083</v>
      </c>
      <c r="H26" s="13">
        <v>183</v>
      </c>
      <c r="I26" s="14">
        <v>238</v>
      </c>
      <c r="J26" s="15">
        <f t="shared" si="11"/>
        <v>76.890756302521012</v>
      </c>
      <c r="K26" s="13">
        <v>210</v>
      </c>
      <c r="L26" s="14">
        <v>276</v>
      </c>
      <c r="M26" s="15">
        <f t="shared" si="12"/>
        <v>76.08695652173914</v>
      </c>
      <c r="N26" s="13">
        <v>157</v>
      </c>
      <c r="O26" s="14">
        <v>224</v>
      </c>
      <c r="P26" s="15">
        <f t="shared" si="13"/>
        <v>70.089285714285708</v>
      </c>
      <c r="Q26" s="13">
        <v>182</v>
      </c>
      <c r="R26" s="14">
        <v>246</v>
      </c>
      <c r="S26" s="15">
        <f t="shared" si="14"/>
        <v>73.983739837398375</v>
      </c>
      <c r="T26" s="22">
        <v>180</v>
      </c>
      <c r="U26" s="23">
        <v>243</v>
      </c>
      <c r="V26" s="15">
        <f t="shared" si="15"/>
        <v>74.074074074074076</v>
      </c>
      <c r="W26" s="22">
        <v>183</v>
      </c>
      <c r="X26" s="23">
        <v>242</v>
      </c>
      <c r="Y26" s="15">
        <f t="shared" si="16"/>
        <v>75.619834710743802</v>
      </c>
      <c r="Z26" s="13">
        <v>170</v>
      </c>
      <c r="AA26" s="14">
        <v>217</v>
      </c>
      <c r="AB26" s="15">
        <f t="shared" si="17"/>
        <v>78.341013824884797</v>
      </c>
      <c r="AC26" s="13">
        <v>181</v>
      </c>
      <c r="AD26" s="14">
        <v>228</v>
      </c>
      <c r="AE26" s="15">
        <f t="shared" si="18"/>
        <v>79.385964912280699</v>
      </c>
    </row>
    <row r="27" spans="1:31" x14ac:dyDescent="0.25">
      <c r="A27" s="26" t="s">
        <v>20</v>
      </c>
      <c r="B27" s="13">
        <v>195</v>
      </c>
      <c r="C27" s="14">
        <v>331</v>
      </c>
      <c r="D27" s="15">
        <f t="shared" si="9"/>
        <v>58.912386706948638</v>
      </c>
      <c r="E27" s="13">
        <v>205</v>
      </c>
      <c r="F27" s="14">
        <v>345</v>
      </c>
      <c r="G27" s="15">
        <f t="shared" si="10"/>
        <v>59.420289855072461</v>
      </c>
      <c r="H27" s="13">
        <v>218</v>
      </c>
      <c r="I27" s="14">
        <v>336</v>
      </c>
      <c r="J27" s="15">
        <f t="shared" si="11"/>
        <v>64.88095238095238</v>
      </c>
      <c r="K27" s="13">
        <v>207</v>
      </c>
      <c r="L27" s="14">
        <v>327</v>
      </c>
      <c r="M27" s="15">
        <f t="shared" si="12"/>
        <v>63.302752293577981</v>
      </c>
      <c r="N27" s="13">
        <v>206</v>
      </c>
      <c r="O27" s="14">
        <v>325</v>
      </c>
      <c r="P27" s="15">
        <f t="shared" si="13"/>
        <v>63.384615384615387</v>
      </c>
      <c r="Q27" s="13">
        <v>223</v>
      </c>
      <c r="R27" s="14">
        <v>329</v>
      </c>
      <c r="S27" s="15">
        <f t="shared" si="14"/>
        <v>67.781155015197569</v>
      </c>
      <c r="T27" s="22">
        <v>208</v>
      </c>
      <c r="U27" s="23">
        <v>312</v>
      </c>
      <c r="V27" s="15">
        <f t="shared" si="15"/>
        <v>66.666666666666657</v>
      </c>
      <c r="W27" s="22">
        <v>205</v>
      </c>
      <c r="X27" s="23">
        <v>316</v>
      </c>
      <c r="Y27" s="15">
        <f t="shared" si="16"/>
        <v>64.87341772151899</v>
      </c>
      <c r="Z27" s="13">
        <v>226</v>
      </c>
      <c r="AA27" s="14">
        <v>339</v>
      </c>
      <c r="AB27" s="15">
        <f t="shared" si="17"/>
        <v>66.666666666666657</v>
      </c>
      <c r="AC27" s="13">
        <v>225</v>
      </c>
      <c r="AD27" s="14">
        <v>321</v>
      </c>
      <c r="AE27" s="15">
        <f t="shared" si="18"/>
        <v>70.09345794392523</v>
      </c>
    </row>
    <row r="28" spans="1:31" x14ac:dyDescent="0.25">
      <c r="A28" s="26" t="s">
        <v>4</v>
      </c>
      <c r="B28" s="13">
        <v>20874</v>
      </c>
      <c r="C28" s="14">
        <v>24945</v>
      </c>
      <c r="D28" s="15">
        <f t="shared" si="9"/>
        <v>83.680096211665671</v>
      </c>
      <c r="E28" s="13">
        <v>19636</v>
      </c>
      <c r="F28" s="14">
        <v>22919</v>
      </c>
      <c r="G28" s="15">
        <f t="shared" si="10"/>
        <v>85.675640298442346</v>
      </c>
      <c r="H28" s="13">
        <v>19712</v>
      </c>
      <c r="I28" s="14">
        <v>22419</v>
      </c>
      <c r="J28" s="15">
        <f t="shared" si="11"/>
        <v>87.925420402337309</v>
      </c>
      <c r="K28" s="13">
        <v>19029</v>
      </c>
      <c r="L28" s="14">
        <v>21790</v>
      </c>
      <c r="M28" s="15">
        <f t="shared" si="12"/>
        <v>87.329050022946305</v>
      </c>
      <c r="N28" s="13">
        <v>17918</v>
      </c>
      <c r="O28" s="14">
        <v>20387</v>
      </c>
      <c r="P28" s="15">
        <f t="shared" si="13"/>
        <v>87.889341246873016</v>
      </c>
      <c r="Q28" s="13">
        <v>17201</v>
      </c>
      <c r="R28" s="14">
        <v>19676</v>
      </c>
      <c r="S28" s="15">
        <f t="shared" si="14"/>
        <v>87.421223825980888</v>
      </c>
      <c r="T28" s="22">
        <v>16545</v>
      </c>
      <c r="U28" s="23">
        <v>18717</v>
      </c>
      <c r="V28" s="15">
        <f t="shared" si="15"/>
        <v>88.395576214136881</v>
      </c>
      <c r="W28" s="22">
        <v>15546</v>
      </c>
      <c r="X28" s="23">
        <v>17670</v>
      </c>
      <c r="Y28" s="15">
        <f t="shared" si="16"/>
        <v>87.979626485568758</v>
      </c>
      <c r="Z28" s="13">
        <v>15613</v>
      </c>
      <c r="AA28" s="14">
        <v>17572</v>
      </c>
      <c r="AB28" s="15">
        <f t="shared" si="17"/>
        <v>88.851582062371961</v>
      </c>
      <c r="AC28" s="13">
        <v>15374</v>
      </c>
      <c r="AD28" s="14">
        <v>17040</v>
      </c>
      <c r="AE28" s="15">
        <f t="shared" si="18"/>
        <v>90.22300469483568</v>
      </c>
    </row>
    <row r="29" spans="1:31" x14ac:dyDescent="0.25">
      <c r="A29" s="26" t="s">
        <v>6</v>
      </c>
      <c r="B29" s="13" t="s">
        <v>28</v>
      </c>
      <c r="C29" s="14" t="s">
        <v>28</v>
      </c>
      <c r="D29" s="15" t="str">
        <f t="shared" si="9"/>
        <v>*</v>
      </c>
      <c r="E29" s="13" t="s">
        <v>28</v>
      </c>
      <c r="F29" s="14">
        <v>13</v>
      </c>
      <c r="G29" s="15" t="str">
        <f t="shared" si="10"/>
        <v>*</v>
      </c>
      <c r="H29" s="13">
        <v>16</v>
      </c>
      <c r="I29" s="14">
        <v>17</v>
      </c>
      <c r="J29" s="15">
        <f t="shared" si="11"/>
        <v>94.117647058823522</v>
      </c>
      <c r="K29" s="13" t="s">
        <v>28</v>
      </c>
      <c r="L29" s="14">
        <v>11</v>
      </c>
      <c r="M29" s="15" t="str">
        <f t="shared" si="12"/>
        <v>*</v>
      </c>
      <c r="N29" s="13" t="s">
        <v>28</v>
      </c>
      <c r="O29" s="14" t="s">
        <v>28</v>
      </c>
      <c r="P29" s="15" t="str">
        <f t="shared" si="13"/>
        <v>*</v>
      </c>
      <c r="Q29" s="13" t="s">
        <v>28</v>
      </c>
      <c r="R29" s="14" t="s">
        <v>28</v>
      </c>
      <c r="S29" s="15" t="str">
        <f t="shared" si="14"/>
        <v>*</v>
      </c>
      <c r="T29" s="22" t="s">
        <v>28</v>
      </c>
      <c r="U29" s="23">
        <v>12</v>
      </c>
      <c r="V29" s="15" t="str">
        <f t="shared" si="15"/>
        <v>*</v>
      </c>
      <c r="W29" s="22">
        <v>14</v>
      </c>
      <c r="X29" s="23">
        <v>21</v>
      </c>
      <c r="Y29" s="15">
        <f t="shared" si="16"/>
        <v>66.666666666666657</v>
      </c>
      <c r="Z29" s="13" t="s">
        <v>28</v>
      </c>
      <c r="AA29" s="14">
        <v>12</v>
      </c>
      <c r="AB29" s="15" t="str">
        <f t="shared" si="17"/>
        <v>*</v>
      </c>
      <c r="AC29" s="13" t="s">
        <v>28</v>
      </c>
      <c r="AD29" s="14" t="s">
        <v>28</v>
      </c>
      <c r="AE29" s="15" t="str">
        <f t="shared" si="18"/>
        <v>*</v>
      </c>
    </row>
    <row r="30" spans="1:31" x14ac:dyDescent="0.25">
      <c r="A30" s="26" t="s">
        <v>11</v>
      </c>
      <c r="B30" s="13">
        <v>15</v>
      </c>
      <c r="C30" s="14">
        <v>18</v>
      </c>
      <c r="D30" s="15">
        <f t="shared" si="9"/>
        <v>83.333333333333343</v>
      </c>
      <c r="E30" s="13">
        <v>13</v>
      </c>
      <c r="F30" s="14">
        <v>17</v>
      </c>
      <c r="G30" s="15">
        <f t="shared" si="10"/>
        <v>76.470588235294116</v>
      </c>
      <c r="H30" s="13">
        <v>22</v>
      </c>
      <c r="I30" s="14">
        <v>29</v>
      </c>
      <c r="J30" s="15">
        <f t="shared" si="11"/>
        <v>75.862068965517238</v>
      </c>
      <c r="K30" s="13">
        <v>27</v>
      </c>
      <c r="L30" s="14">
        <v>34</v>
      </c>
      <c r="M30" s="15">
        <f t="shared" si="12"/>
        <v>79.411764705882348</v>
      </c>
      <c r="N30" s="13">
        <v>42</v>
      </c>
      <c r="O30" s="14">
        <v>64</v>
      </c>
      <c r="P30" s="15">
        <f t="shared" si="13"/>
        <v>65.625</v>
      </c>
      <c r="Q30" s="13">
        <v>53</v>
      </c>
      <c r="R30" s="14">
        <v>68</v>
      </c>
      <c r="S30" s="15">
        <f t="shared" si="14"/>
        <v>77.941176470588232</v>
      </c>
      <c r="T30" s="22">
        <v>79</v>
      </c>
      <c r="U30" s="23">
        <v>100</v>
      </c>
      <c r="V30" s="15">
        <f t="shared" si="15"/>
        <v>79</v>
      </c>
      <c r="W30" s="22">
        <v>67</v>
      </c>
      <c r="X30" s="23">
        <v>78</v>
      </c>
      <c r="Y30" s="15">
        <f t="shared" si="16"/>
        <v>85.897435897435898</v>
      </c>
      <c r="Z30" s="13">
        <v>72</v>
      </c>
      <c r="AA30" s="14">
        <v>82</v>
      </c>
      <c r="AB30" s="15">
        <f t="shared" si="17"/>
        <v>87.804878048780495</v>
      </c>
      <c r="AC30" s="13">
        <v>100</v>
      </c>
      <c r="AD30" s="14">
        <v>113</v>
      </c>
      <c r="AE30" s="15">
        <f t="shared" si="18"/>
        <v>88.495575221238937</v>
      </c>
    </row>
    <row r="31" spans="1:31" x14ac:dyDescent="0.25">
      <c r="A31" s="27"/>
      <c r="B31" s="13"/>
      <c r="C31" s="14"/>
      <c r="D31" s="24"/>
      <c r="E31" s="13"/>
      <c r="F31" s="14"/>
      <c r="G31" s="24"/>
      <c r="H31" s="13"/>
      <c r="I31" s="14"/>
      <c r="J31" s="24"/>
      <c r="K31" s="13"/>
      <c r="L31" s="14"/>
      <c r="M31" s="24"/>
      <c r="N31" s="13"/>
      <c r="O31" s="14"/>
      <c r="P31" s="24"/>
      <c r="Q31" s="13"/>
      <c r="R31" s="14"/>
      <c r="S31" s="24"/>
      <c r="T31" s="13"/>
      <c r="U31" s="14"/>
      <c r="V31" s="24"/>
      <c r="W31" s="22"/>
      <c r="X31" s="23"/>
      <c r="Y31" s="24"/>
      <c r="Z31" s="13"/>
      <c r="AA31" s="14"/>
      <c r="AB31" s="24"/>
      <c r="AC31" s="13"/>
      <c r="AD31" s="14"/>
      <c r="AE31" s="15"/>
    </row>
  </sheetData>
  <mergeCells count="11">
    <mergeCell ref="T8:V8"/>
    <mergeCell ref="W8:Y8"/>
    <mergeCell ref="Z8:AB8"/>
    <mergeCell ref="AC8:AE8"/>
    <mergeCell ref="A8:A9"/>
    <mergeCell ref="Q8:S8"/>
    <mergeCell ref="B8:D8"/>
    <mergeCell ref="E8:G8"/>
    <mergeCell ref="H8:J8"/>
    <mergeCell ref="N8:P8"/>
    <mergeCell ref="K8:M8"/>
  </mergeCells>
  <phoneticPr fontId="0" type="noConversion"/>
  <pageMargins left="0.5" right="0.25" top="0.4" bottom="0.4" header="0.5" footer="0.5"/>
  <pageSetup orientation="portrait" r:id="rId1"/>
  <headerFooter alignWithMargins="0">
    <oddFooter>&amp;R&amp;"Calibri,Regular"&amp;P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>
      <selection sqref="A1:I1"/>
    </sheetView>
  </sheetViews>
  <sheetFormatPr defaultRowHeight="12.9" x14ac:dyDescent="0.2"/>
  <cols>
    <col min="9" max="9" width="17.75" customWidth="1"/>
  </cols>
  <sheetData>
    <row r="1" spans="1:9" ht="100.55" customHeight="1" x14ac:dyDescent="0.2">
      <c r="A1" s="39" t="s">
        <v>26</v>
      </c>
      <c r="B1" s="39"/>
      <c r="C1" s="39"/>
      <c r="D1" s="39"/>
      <c r="E1" s="39"/>
      <c r="F1" s="39"/>
      <c r="G1" s="39"/>
      <c r="H1" s="39"/>
      <c r="I1" s="39"/>
    </row>
    <row r="2" spans="1:9" ht="30.6" customHeight="1" x14ac:dyDescent="0.2">
      <c r="A2" s="39" t="s">
        <v>24</v>
      </c>
      <c r="B2" s="40"/>
      <c r="C2" s="40"/>
      <c r="D2" s="40"/>
      <c r="E2" s="40"/>
      <c r="F2" s="40"/>
      <c r="G2" s="40"/>
      <c r="H2" s="40"/>
      <c r="I2" s="40"/>
    </row>
    <row r="3" spans="1:9" ht="30.6" customHeight="1" x14ac:dyDescent="0.2">
      <c r="A3" s="39" t="s">
        <v>27</v>
      </c>
      <c r="B3" s="40"/>
      <c r="C3" s="40"/>
      <c r="D3" s="40"/>
      <c r="E3" s="40"/>
      <c r="F3" s="40"/>
      <c r="G3" s="40"/>
      <c r="H3" s="40"/>
      <c r="I3" s="40"/>
    </row>
  </sheetData>
  <mergeCells count="3">
    <mergeCell ref="A1:I1"/>
    <mergeCell ref="A2:I2"/>
    <mergeCell ref="A3:I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earlyPNC</vt:lpstr>
      <vt:lpstr>Notes</vt:lpstr>
      <vt:lpstr>earlyPNC!Print_Titles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Slosek</dc:creator>
  <cp:lastModifiedBy>Jariangprasert, Sutida</cp:lastModifiedBy>
  <cp:lastPrinted>2025-07-21T22:28:45Z</cp:lastPrinted>
  <dcterms:created xsi:type="dcterms:W3CDTF">2004-03-18T22:40:33Z</dcterms:created>
  <dcterms:modified xsi:type="dcterms:W3CDTF">2025-07-21T22:28:49Z</dcterms:modified>
</cp:coreProperties>
</file>