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dcountycagov-my.sharepoint.com/personal/sutida_jariangprasert_sdcounty_ca_gov/Documents/HDrive/NidsFiles/Vital Records Data/09.Statistics/Prenatal Care/LateNo/"/>
    </mc:Choice>
  </mc:AlternateContent>
  <xr:revisionPtr revIDLastSave="10" documentId="8_{53FF74D8-296F-4EB1-A388-537EC8E80DF4}" xr6:coauthVersionLast="47" xr6:coauthVersionMax="47" xr10:uidLastSave="{F104A5BC-B7E9-4D3E-9E6B-2B9CB9106BEF}"/>
  <bookViews>
    <workbookView xWindow="18448" yWindow="-109" windowWidth="18775" windowHeight="9931" tabRatio="601" xr2:uid="{00000000-000D-0000-FFFF-FFFF00000000}"/>
  </bookViews>
  <sheets>
    <sheet name="LatePNC" sheetId="11" r:id="rId1"/>
    <sheet name="Notes" sheetId="12" r:id="rId2"/>
  </sheets>
  <definedNames>
    <definedName name="_xlnm.Print_Titles" localSheetId="0">LatePNC!$A:$A,LatePNC!$8:$9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0" i="11" l="1"/>
  <c r="AB30" i="11"/>
  <c r="Y30" i="11"/>
  <c r="V30" i="11"/>
  <c r="S30" i="11"/>
  <c r="P30" i="11"/>
  <c r="M30" i="11"/>
  <c r="J30" i="11"/>
  <c r="G30" i="11"/>
  <c r="D30" i="11"/>
  <c r="AE29" i="11"/>
  <c r="AB29" i="11"/>
  <c r="Y29" i="11"/>
  <c r="V29" i="11"/>
  <c r="S29" i="11"/>
  <c r="P29" i="11"/>
  <c r="M29" i="11"/>
  <c r="J29" i="11"/>
  <c r="G29" i="11"/>
  <c r="D29" i="11"/>
  <c r="AE28" i="11"/>
  <c r="AB28" i="11"/>
  <c r="Y28" i="11"/>
  <c r="V28" i="11"/>
  <c r="S28" i="11"/>
  <c r="P28" i="11"/>
  <c r="M28" i="11"/>
  <c r="J28" i="11"/>
  <c r="G28" i="11"/>
  <c r="D28" i="11"/>
  <c r="AE27" i="11"/>
  <c r="AB27" i="11"/>
  <c r="Y27" i="11"/>
  <c r="V27" i="11"/>
  <c r="S27" i="11"/>
  <c r="P27" i="11"/>
  <c r="M27" i="11"/>
  <c r="J27" i="11"/>
  <c r="G27" i="11"/>
  <c r="D27" i="11"/>
  <c r="AE26" i="11"/>
  <c r="AB26" i="11"/>
  <c r="Y26" i="11"/>
  <c r="V26" i="11"/>
  <c r="S26" i="11"/>
  <c r="P26" i="11"/>
  <c r="M26" i="11"/>
  <c r="J26" i="11"/>
  <c r="G26" i="11"/>
  <c r="D26" i="11"/>
  <c r="AE25" i="11"/>
  <c r="AB25" i="11"/>
  <c r="Y25" i="11"/>
  <c r="V25" i="11"/>
  <c r="S25" i="11"/>
  <c r="P25" i="11"/>
  <c r="M25" i="11"/>
  <c r="J25" i="11"/>
  <c r="G25" i="11"/>
  <c r="D25" i="11"/>
  <c r="AE24" i="11"/>
  <c r="AB24" i="11"/>
  <c r="Y24" i="11"/>
  <c r="V24" i="11"/>
  <c r="S24" i="11"/>
  <c r="P24" i="11"/>
  <c r="M24" i="11"/>
  <c r="J24" i="11"/>
  <c r="G24" i="11"/>
  <c r="D24" i="11"/>
  <c r="AE23" i="11"/>
  <c r="AB23" i="11"/>
  <c r="Y23" i="11"/>
  <c r="V23" i="11"/>
  <c r="S23" i="11"/>
  <c r="P23" i="11"/>
  <c r="M23" i="11"/>
  <c r="J23" i="11"/>
  <c r="G23" i="11"/>
  <c r="D23" i="11"/>
  <c r="AE20" i="11"/>
  <c r="AB20" i="11"/>
  <c r="Y20" i="11"/>
  <c r="V20" i="11"/>
  <c r="S20" i="11"/>
  <c r="P20" i="11"/>
  <c r="M20" i="11"/>
  <c r="J20" i="11"/>
  <c r="G20" i="11"/>
  <c r="AE19" i="11"/>
  <c r="AB19" i="11"/>
  <c r="Y19" i="11"/>
  <c r="V19" i="11"/>
  <c r="S19" i="11"/>
  <c r="P19" i="11"/>
  <c r="M19" i="11"/>
  <c r="J19" i="11"/>
  <c r="G19" i="11"/>
  <c r="AE18" i="11"/>
  <c r="AB18" i="11"/>
  <c r="Y18" i="11"/>
  <c r="V18" i="11"/>
  <c r="S18" i="11"/>
  <c r="P18" i="11"/>
  <c r="M18" i="11"/>
  <c r="J18" i="11"/>
  <c r="G18" i="11"/>
  <c r="AE17" i="11"/>
  <c r="AB17" i="11"/>
  <c r="Y17" i="11"/>
  <c r="V17" i="11"/>
  <c r="S17" i="11"/>
  <c r="P17" i="11"/>
  <c r="M17" i="11"/>
  <c r="J17" i="11"/>
  <c r="G17" i="11"/>
  <c r="AE16" i="11"/>
  <c r="AB16" i="11"/>
  <c r="Y16" i="11"/>
  <c r="V16" i="11"/>
  <c r="S16" i="11"/>
  <c r="P16" i="11"/>
  <c r="M16" i="11"/>
  <c r="J16" i="11"/>
  <c r="G16" i="11"/>
  <c r="AE15" i="11"/>
  <c r="AB15" i="11"/>
  <c r="Y15" i="11"/>
  <c r="V15" i="11"/>
  <c r="S15" i="11"/>
  <c r="P15" i="11"/>
  <c r="M15" i="11"/>
  <c r="J15" i="11"/>
  <c r="G15" i="11"/>
  <c r="AE14" i="11"/>
  <c r="AB14" i="11"/>
  <c r="Y14" i="11"/>
  <c r="V14" i="11"/>
  <c r="S14" i="11"/>
  <c r="P14" i="11"/>
  <c r="M14" i="11"/>
  <c r="J14" i="11"/>
  <c r="G14" i="11"/>
  <c r="AE11" i="11"/>
  <c r="AB11" i="11"/>
  <c r="Y11" i="11"/>
  <c r="V11" i="11"/>
  <c r="S11" i="11"/>
  <c r="P11" i="11"/>
  <c r="M11" i="11"/>
  <c r="J11" i="11"/>
  <c r="G11" i="11"/>
  <c r="D11" i="11"/>
</calcChain>
</file>

<file path=xl/sharedStrings.xml><?xml version="1.0" encoding="utf-8"?>
<sst xmlns="http://schemas.openxmlformats.org/spreadsheetml/2006/main" count="112" uniqueCount="29">
  <si>
    <t>San Diego County</t>
  </si>
  <si>
    <t>Central</t>
  </si>
  <si>
    <t>South</t>
  </si>
  <si>
    <t>East</t>
  </si>
  <si>
    <t>White</t>
  </si>
  <si>
    <t>Hispanic</t>
  </si>
  <si>
    <t>Other</t>
  </si>
  <si>
    <t>North Coastal</t>
  </si>
  <si>
    <t>North Inland</t>
  </si>
  <si>
    <t>North Central</t>
  </si>
  <si>
    <t>Asian</t>
  </si>
  <si>
    <t>Unknown</t>
  </si>
  <si>
    <t>San Diego County Residence</t>
  </si>
  <si>
    <t>Health &amp; Human Services Agency Region</t>
  </si>
  <si>
    <t>By Demographic Characteristics of Mother</t>
  </si>
  <si>
    <t>African-American/Black</t>
  </si>
  <si>
    <t>Native American/Alaskan</t>
  </si>
  <si>
    <t>Pacific Islander</t>
  </si>
  <si>
    <t>Births w/Care Info</t>
  </si>
  <si>
    <t>Race/Ethnicity of Mother (without "Two or More Races" category)</t>
  </si>
  <si>
    <t>Births where Mother Received Late or No Prenatal Care</t>
  </si>
  <si>
    <t>NA</t>
  </si>
  <si>
    <t>Births w/Late/
No PNC</t>
  </si>
  <si>
    <t>Percent Late/No
PNC</t>
  </si>
  <si>
    <t>Table 12</t>
  </si>
  <si>
    <t>Notes: 
- Late prenatal care is defined as care beginning in the third trimester.  
- Births with unknown prenatal care status were excluded from the denominator in rate calculations.  
- Starting in year 2000, birth certificates allowed reporting of up to three races.  Race groups tabulated with a "Two or More Races" category are not comparable to those tabulated without it.
*Numbers are censored and rates are not calculated when the number of events is fewer than 11 (indicated by "&lt;11").  Interpret with caution rates calculated for fewer than 20 events since they are considered statistically unreliable.</t>
  </si>
  <si>
    <t>Prepared by: County of San Diego, Health and Human Services Agency, Public Health Services, Maternal, Child, and Family Health Services (MCFHS), 5/20/2013.</t>
  </si>
  <si>
    <t>Source: State of California, Department of Public Health, Health Information and Research Center, Birth Public Use Files and Birth Statistical Master Files.</t>
  </si>
  <si>
    <t>&lt;11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</si>
</sst>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name val="Arial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9"/>
      <name val="Arial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1" fillId="0" borderId="0" xfId="0" applyFont="1"/>
    <xf numFmtId="3" fontId="1" fillId="0" borderId="1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/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/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top" wrapText="1" indent="2"/>
    </xf>
    <xf numFmtId="164" fontId="1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276045</xdr:colOff>
      <xdr:row>0</xdr:row>
      <xdr:rowOff>0</xdr:rowOff>
    </xdr:from>
    <xdr:to>
      <xdr:col>9</xdr:col>
      <xdr:colOff>488444</xdr:colOff>
      <xdr:row>2</xdr:row>
      <xdr:rowOff>94891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4F679E-D92C-4A95-B4B3-10EEB05FE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7660" y="0"/>
          <a:ext cx="1765154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E31"/>
  <sheetViews>
    <sheetView tabSelected="1" zoomScaleNormal="100" workbookViewId="0">
      <pane xSplit="1" ySplit="9" topLeftCell="B10" activePane="bottomRight" state="frozenSplit"/>
      <selection pane="topRight" activeCell="E1" sqref="E1"/>
      <selection pane="bottomLeft" activeCell="A10" sqref="A10"/>
      <selection pane="bottomRight" activeCell="O9" sqref="O9"/>
    </sheetView>
  </sheetViews>
  <sheetFormatPr defaultColWidth="9.125" defaultRowHeight="14.3" x14ac:dyDescent="0.25"/>
  <cols>
    <col min="1" max="1" width="27.75" style="8" customWidth="1"/>
    <col min="2" max="2" width="7.375" style="5" customWidth="1"/>
    <col min="3" max="3" width="7.75" style="5" customWidth="1"/>
    <col min="4" max="4" width="7.375" style="6" customWidth="1"/>
    <col min="5" max="5" width="7.375" style="5" customWidth="1"/>
    <col min="6" max="6" width="7.75" style="5" customWidth="1"/>
    <col min="7" max="7" width="7.375" style="6" customWidth="1"/>
    <col min="8" max="8" width="7.375" style="7" customWidth="1"/>
    <col min="9" max="9" width="7.75" style="7" customWidth="1"/>
    <col min="10" max="10" width="7.375" style="6" customWidth="1"/>
    <col min="11" max="11" width="7.375" style="8" customWidth="1"/>
    <col min="12" max="12" width="7.75" style="8" customWidth="1"/>
    <col min="13" max="14" width="7.375" style="8" customWidth="1"/>
    <col min="15" max="15" width="7.75" style="8" customWidth="1"/>
    <col min="16" max="16" width="7.375" style="8" customWidth="1"/>
    <col min="17" max="17" width="7.625" style="8" customWidth="1"/>
    <col min="18" max="18" width="7.75" style="8" customWidth="1"/>
    <col min="19" max="19" width="7.625" style="8" customWidth="1"/>
    <col min="20" max="20" width="7.625" style="9" customWidth="1"/>
    <col min="21" max="21" width="7.75" style="9" customWidth="1"/>
    <col min="22" max="23" width="7.625" style="9" customWidth="1"/>
    <col min="24" max="24" width="7.75" style="9" customWidth="1"/>
    <col min="25" max="26" width="7.625" style="8" customWidth="1"/>
    <col min="27" max="27" width="7.75" style="8" customWidth="1"/>
    <col min="28" max="29" width="7.625" style="8" customWidth="1"/>
    <col min="30" max="30" width="7.75" style="8" customWidth="1"/>
    <col min="31" max="40" width="7.625" style="8" customWidth="1"/>
    <col min="41" max="16384" width="9.125" style="8"/>
  </cols>
  <sheetData>
    <row r="4" spans="1:31" x14ac:dyDescent="0.25">
      <c r="B4" s="1" t="s">
        <v>24</v>
      </c>
    </row>
    <row r="5" spans="1:31" ht="19.05" x14ac:dyDescent="0.35">
      <c r="A5" s="32"/>
      <c r="B5" s="30" t="s">
        <v>20</v>
      </c>
      <c r="K5" s="30" t="s">
        <v>20</v>
      </c>
      <c r="T5" s="30" t="s">
        <v>20</v>
      </c>
      <c r="AC5" s="30" t="s">
        <v>20</v>
      </c>
    </row>
    <row r="6" spans="1:31" ht="16.3" x14ac:dyDescent="0.3">
      <c r="A6" s="1"/>
      <c r="B6" s="29" t="s">
        <v>12</v>
      </c>
      <c r="K6" s="29" t="s">
        <v>12</v>
      </c>
      <c r="T6" s="29" t="s">
        <v>12</v>
      </c>
      <c r="AC6" s="29" t="s">
        <v>12</v>
      </c>
    </row>
    <row r="7" spans="1:31" ht="16.3" x14ac:dyDescent="0.3">
      <c r="B7" s="31" t="s">
        <v>14</v>
      </c>
      <c r="K7" s="31" t="s">
        <v>14</v>
      </c>
      <c r="T7" s="31" t="s">
        <v>14</v>
      </c>
      <c r="AC7" s="31" t="s">
        <v>14</v>
      </c>
    </row>
    <row r="8" spans="1:31" x14ac:dyDescent="0.25">
      <c r="A8" s="36"/>
      <c r="B8" s="33">
        <v>1990</v>
      </c>
      <c r="C8" s="34"/>
      <c r="D8" s="35"/>
      <c r="E8" s="33">
        <v>1991</v>
      </c>
      <c r="F8" s="34"/>
      <c r="G8" s="35"/>
      <c r="H8" s="33">
        <v>1992</v>
      </c>
      <c r="I8" s="34"/>
      <c r="J8" s="35"/>
      <c r="K8" s="33">
        <v>1993</v>
      </c>
      <c r="L8" s="34"/>
      <c r="M8" s="35"/>
      <c r="N8" s="33">
        <v>1994</v>
      </c>
      <c r="O8" s="34"/>
      <c r="P8" s="35"/>
      <c r="Q8" s="33">
        <v>1995</v>
      </c>
      <c r="R8" s="34"/>
      <c r="S8" s="35"/>
      <c r="T8" s="33">
        <v>1996</v>
      </c>
      <c r="U8" s="34"/>
      <c r="V8" s="35"/>
      <c r="W8" s="33">
        <v>1997</v>
      </c>
      <c r="X8" s="34"/>
      <c r="Y8" s="35"/>
      <c r="Z8" s="33">
        <v>1998</v>
      </c>
      <c r="AA8" s="34"/>
      <c r="AB8" s="35"/>
      <c r="AC8" s="33">
        <v>1999</v>
      </c>
      <c r="AD8" s="34"/>
      <c r="AE8" s="35"/>
    </row>
    <row r="9" spans="1:31" s="2" customFormat="1" ht="56.25" customHeight="1" x14ac:dyDescent="0.25">
      <c r="A9" s="37"/>
      <c r="B9" s="3" t="s">
        <v>22</v>
      </c>
      <c r="C9" s="4" t="s">
        <v>18</v>
      </c>
      <c r="D9" s="28" t="s">
        <v>23</v>
      </c>
      <c r="E9" s="3" t="s">
        <v>22</v>
      </c>
      <c r="F9" s="4" t="s">
        <v>18</v>
      </c>
      <c r="G9" s="28" t="s">
        <v>23</v>
      </c>
      <c r="H9" s="3" t="s">
        <v>22</v>
      </c>
      <c r="I9" s="4" t="s">
        <v>18</v>
      </c>
      <c r="J9" s="28" t="s">
        <v>23</v>
      </c>
      <c r="K9" s="3" t="s">
        <v>22</v>
      </c>
      <c r="L9" s="4" t="s">
        <v>18</v>
      </c>
      <c r="M9" s="28" t="s">
        <v>23</v>
      </c>
      <c r="N9" s="3" t="s">
        <v>22</v>
      </c>
      <c r="O9" s="4" t="s">
        <v>18</v>
      </c>
      <c r="P9" s="28" t="s">
        <v>23</v>
      </c>
      <c r="Q9" s="3" t="s">
        <v>22</v>
      </c>
      <c r="R9" s="4" t="s">
        <v>18</v>
      </c>
      <c r="S9" s="28" t="s">
        <v>23</v>
      </c>
      <c r="T9" s="3" t="s">
        <v>22</v>
      </c>
      <c r="U9" s="4" t="s">
        <v>18</v>
      </c>
      <c r="V9" s="28" t="s">
        <v>23</v>
      </c>
      <c r="W9" s="3" t="s">
        <v>22</v>
      </c>
      <c r="X9" s="4" t="s">
        <v>18</v>
      </c>
      <c r="Y9" s="28" t="s">
        <v>23</v>
      </c>
      <c r="Z9" s="3" t="s">
        <v>22</v>
      </c>
      <c r="AA9" s="4" t="s">
        <v>18</v>
      </c>
      <c r="AB9" s="28" t="s">
        <v>23</v>
      </c>
      <c r="AC9" s="3" t="s">
        <v>22</v>
      </c>
      <c r="AD9" s="4" t="s">
        <v>18</v>
      </c>
      <c r="AE9" s="28" t="s">
        <v>23</v>
      </c>
    </row>
    <row r="10" spans="1:31" x14ac:dyDescent="0.25">
      <c r="A10" s="12"/>
      <c r="B10" s="13"/>
      <c r="C10" s="14"/>
      <c r="D10" s="15"/>
      <c r="E10" s="13"/>
      <c r="F10" s="14"/>
      <c r="G10" s="15"/>
      <c r="H10" s="16"/>
      <c r="I10" s="17"/>
      <c r="J10" s="15"/>
      <c r="K10" s="16"/>
      <c r="L10" s="17"/>
      <c r="M10" s="15"/>
      <c r="N10" s="16"/>
      <c r="O10" s="17"/>
      <c r="P10" s="15"/>
      <c r="Q10" s="18"/>
      <c r="R10" s="19"/>
      <c r="S10" s="20"/>
      <c r="T10" s="18"/>
      <c r="U10" s="19"/>
      <c r="V10" s="20"/>
      <c r="W10" s="18"/>
      <c r="X10" s="19"/>
      <c r="Y10" s="20"/>
      <c r="Z10" s="18"/>
      <c r="AA10" s="19"/>
      <c r="AB10" s="20"/>
      <c r="AC10" s="18"/>
      <c r="AD10" s="19"/>
      <c r="AE10" s="20"/>
    </row>
    <row r="11" spans="1:31" x14ac:dyDescent="0.25">
      <c r="A11" s="21" t="s">
        <v>0</v>
      </c>
      <c r="B11" s="13">
        <v>4936</v>
      </c>
      <c r="C11" s="14">
        <v>50235</v>
      </c>
      <c r="D11" s="15">
        <f>IF(B11="&lt;11", "*", B11/C11*100)</f>
        <v>9.8258186523340303</v>
      </c>
      <c r="E11" s="13">
        <v>4538</v>
      </c>
      <c r="F11" s="14">
        <v>48879</v>
      </c>
      <c r="G11" s="15">
        <f>IF(E11="&lt;11", "*", E11/F11*100)</f>
        <v>9.2841506577466806</v>
      </c>
      <c r="H11" s="13">
        <v>3875</v>
      </c>
      <c r="I11" s="14">
        <v>49865</v>
      </c>
      <c r="J11" s="15">
        <f>IF(H11="&lt;11", "*", H11/I11*100)</f>
        <v>7.7709816504562319</v>
      </c>
      <c r="K11" s="13">
        <v>3534</v>
      </c>
      <c r="L11" s="14">
        <v>48018</v>
      </c>
      <c r="M11" s="15">
        <f>IF(K11="&lt;11", "*", K11/L11*100)</f>
        <v>7.3597400974634501</v>
      </c>
      <c r="N11" s="13">
        <v>3281</v>
      </c>
      <c r="O11" s="14">
        <v>47024</v>
      </c>
      <c r="P11" s="15">
        <f>IF(N11="&lt;11", "*", N11/O11*100)</f>
        <v>6.9772881932630151</v>
      </c>
      <c r="Q11" s="13">
        <v>3012</v>
      </c>
      <c r="R11" s="14">
        <v>45631</v>
      </c>
      <c r="S11" s="15">
        <f>IF(Q11="&lt;11", "*", Q11/R11*100)</f>
        <v>6.6007757883894724</v>
      </c>
      <c r="T11" s="22">
        <v>2447</v>
      </c>
      <c r="U11" s="23">
        <v>44607</v>
      </c>
      <c r="V11" s="15">
        <f>IF(T11="&lt;11", "*", T11/U11*100)</f>
        <v>5.4856861030779918</v>
      </c>
      <c r="W11" s="22">
        <v>2440</v>
      </c>
      <c r="X11" s="23">
        <v>42918</v>
      </c>
      <c r="Y11" s="15">
        <f>IF(W11="&lt;11", "*", W11/X11*100)</f>
        <v>5.6852602637587957</v>
      </c>
      <c r="Z11" s="13">
        <v>2241</v>
      </c>
      <c r="AA11" s="14">
        <v>42688</v>
      </c>
      <c r="AB11" s="15">
        <f>IF(Z11="&lt;11", "*", Z11/AA11*100)</f>
        <v>5.249718890554723</v>
      </c>
      <c r="AC11" s="13">
        <v>1905</v>
      </c>
      <c r="AD11" s="14">
        <v>42361</v>
      </c>
      <c r="AE11" s="15">
        <f>IF(AC11="&lt;11", "*", AC11/AD11*100)</f>
        <v>4.4970609758976421</v>
      </c>
    </row>
    <row r="12" spans="1:31" x14ac:dyDescent="0.25">
      <c r="A12" s="12"/>
      <c r="B12" s="13"/>
      <c r="C12" s="14"/>
      <c r="D12" s="24"/>
      <c r="E12" s="13"/>
      <c r="F12" s="14"/>
      <c r="G12" s="24"/>
      <c r="H12" s="13"/>
      <c r="I12" s="14"/>
      <c r="J12" s="24"/>
      <c r="K12" s="13"/>
      <c r="L12" s="14"/>
      <c r="M12" s="24"/>
      <c r="N12" s="13"/>
      <c r="O12" s="14"/>
      <c r="P12" s="24"/>
      <c r="Q12" s="13"/>
      <c r="R12" s="14"/>
      <c r="S12" s="24"/>
      <c r="T12" s="13"/>
      <c r="U12" s="14"/>
      <c r="V12" s="24"/>
      <c r="W12" s="22"/>
      <c r="X12" s="23"/>
      <c r="Y12" s="24"/>
      <c r="Z12" s="13"/>
      <c r="AA12" s="14"/>
      <c r="AB12" s="24"/>
      <c r="AC12" s="13"/>
      <c r="AD12" s="14"/>
      <c r="AE12" s="15"/>
    </row>
    <row r="13" spans="1:31" ht="30.75" customHeight="1" x14ac:dyDescent="0.25">
      <c r="A13" s="25" t="s">
        <v>13</v>
      </c>
      <c r="B13" s="13"/>
      <c r="C13" s="14"/>
      <c r="D13" s="24"/>
      <c r="E13" s="13"/>
      <c r="F13" s="14"/>
      <c r="G13" s="24"/>
      <c r="H13" s="13"/>
      <c r="I13" s="14"/>
      <c r="J13" s="24"/>
      <c r="K13" s="13"/>
      <c r="L13" s="14"/>
      <c r="M13" s="24"/>
      <c r="N13" s="13"/>
      <c r="O13" s="14"/>
      <c r="P13" s="24"/>
      <c r="Q13" s="13"/>
      <c r="R13" s="14"/>
      <c r="S13" s="24"/>
      <c r="T13" s="13"/>
      <c r="U13" s="14"/>
      <c r="V13" s="24"/>
      <c r="W13" s="22"/>
      <c r="X13" s="23"/>
      <c r="Y13" s="24"/>
      <c r="Z13" s="13"/>
      <c r="AA13" s="14"/>
      <c r="AB13" s="24"/>
      <c r="AC13" s="13"/>
      <c r="AD13" s="14"/>
      <c r="AE13" s="15"/>
    </row>
    <row r="14" spans="1:31" x14ac:dyDescent="0.25">
      <c r="A14" s="26" t="s">
        <v>7</v>
      </c>
      <c r="B14" s="13" t="s">
        <v>21</v>
      </c>
      <c r="C14" s="14" t="s">
        <v>21</v>
      </c>
      <c r="D14" s="15" t="s">
        <v>21</v>
      </c>
      <c r="E14" s="13">
        <v>645</v>
      </c>
      <c r="F14" s="14">
        <v>7965</v>
      </c>
      <c r="G14" s="15">
        <f>IF(E14="&lt;11", "*", E14/F14*100)</f>
        <v>8.0979284369114879</v>
      </c>
      <c r="H14" s="13">
        <v>529</v>
      </c>
      <c r="I14" s="14">
        <v>8386</v>
      </c>
      <c r="J14" s="15">
        <f>IF(H14="&lt;11", "*", H14/I14*100)</f>
        <v>6.3081326019556405</v>
      </c>
      <c r="K14" s="13">
        <v>433</v>
      </c>
      <c r="L14" s="14">
        <v>8116</v>
      </c>
      <c r="M14" s="15">
        <f>IF(K14="&lt;11", "*", K14/L14*100)</f>
        <v>5.3351404632824044</v>
      </c>
      <c r="N14" s="13">
        <v>550</v>
      </c>
      <c r="O14" s="14">
        <v>7961</v>
      </c>
      <c r="P14" s="15">
        <f>IF(N14="&lt;11", "*", N14/O14*100)</f>
        <v>6.9086798140937073</v>
      </c>
      <c r="Q14" s="10">
        <v>560</v>
      </c>
      <c r="R14" s="11">
        <v>7860</v>
      </c>
      <c r="S14" s="15">
        <f>IF(Q14="&lt;11", "*", Q14/R14*100)</f>
        <v>7.1246819338422389</v>
      </c>
      <c r="T14" s="22">
        <v>520</v>
      </c>
      <c r="U14" s="23">
        <v>7628</v>
      </c>
      <c r="V14" s="15">
        <f>IF(T14="&lt;11", "*", T14/U14*100)</f>
        <v>6.8169900367068701</v>
      </c>
      <c r="W14" s="22">
        <v>559</v>
      </c>
      <c r="X14" s="23">
        <v>7587</v>
      </c>
      <c r="Y14" s="15">
        <f>IF(W14="&lt;11", "*", W14/X14*100)</f>
        <v>7.3678660867272967</v>
      </c>
      <c r="Z14" s="13">
        <v>523</v>
      </c>
      <c r="AA14" s="14">
        <v>7006</v>
      </c>
      <c r="AB14" s="15">
        <f>IF(Z14="&lt;11", "*", Z14/AA14*100)</f>
        <v>7.4650299743077371</v>
      </c>
      <c r="AC14" s="13">
        <v>361</v>
      </c>
      <c r="AD14" s="14">
        <v>6804</v>
      </c>
      <c r="AE14" s="15">
        <f>IF(AC14="&lt;11", "*", AC14/AD14*100)</f>
        <v>5.3057025279247503</v>
      </c>
    </row>
    <row r="15" spans="1:31" x14ac:dyDescent="0.25">
      <c r="A15" s="26" t="s">
        <v>8</v>
      </c>
      <c r="B15" s="13" t="s">
        <v>21</v>
      </c>
      <c r="C15" s="14" t="s">
        <v>21</v>
      </c>
      <c r="D15" s="15" t="s">
        <v>21</v>
      </c>
      <c r="E15" s="13">
        <v>626</v>
      </c>
      <c r="F15" s="14">
        <v>7627</v>
      </c>
      <c r="G15" s="15">
        <f>IF(E15="&lt;11", "*", E15/F15*100)</f>
        <v>8.2076832306280316</v>
      </c>
      <c r="H15" s="13">
        <v>511</v>
      </c>
      <c r="I15" s="14">
        <v>8069</v>
      </c>
      <c r="J15" s="15">
        <f>IF(H15="&lt;11", "*", H15/I15*100)</f>
        <v>6.3328789193208568</v>
      </c>
      <c r="K15" s="13">
        <v>487</v>
      </c>
      <c r="L15" s="14">
        <v>7693</v>
      </c>
      <c r="M15" s="15">
        <f>IF(K15="&lt;11", "*", K15/L15*100)</f>
        <v>6.3304302612764847</v>
      </c>
      <c r="N15" s="13">
        <v>518</v>
      </c>
      <c r="O15" s="14">
        <v>7670</v>
      </c>
      <c r="P15" s="15">
        <f>IF(N15="&lt;11", "*", N15/O15*100)</f>
        <v>6.753585397653195</v>
      </c>
      <c r="Q15" s="13">
        <v>523</v>
      </c>
      <c r="R15" s="14">
        <v>7326</v>
      </c>
      <c r="S15" s="15">
        <f>IF(Q15="&lt;11", "*", Q15/R15*100)</f>
        <v>7.1389571389571387</v>
      </c>
      <c r="T15" s="22">
        <v>454</v>
      </c>
      <c r="U15" s="23">
        <v>7339</v>
      </c>
      <c r="V15" s="15">
        <f>IF(T15="&lt;11", "*", T15/U15*100)</f>
        <v>6.1861289003951487</v>
      </c>
      <c r="W15" s="22">
        <v>460</v>
      </c>
      <c r="X15" s="23">
        <v>6992</v>
      </c>
      <c r="Y15" s="15">
        <f>IF(W15="&lt;11", "*", W15/X15*100)</f>
        <v>6.5789473684210522</v>
      </c>
      <c r="Z15" s="13">
        <v>362</v>
      </c>
      <c r="AA15" s="14">
        <v>7085</v>
      </c>
      <c r="AB15" s="15">
        <f>IF(Z15="&lt;11", "*", Z15/AA15*100)</f>
        <v>5.1093860268172193</v>
      </c>
      <c r="AC15" s="13">
        <v>334</v>
      </c>
      <c r="AD15" s="14">
        <v>7018</v>
      </c>
      <c r="AE15" s="15">
        <f>IF(AC15="&lt;11", "*", AC15/AD15*100)</f>
        <v>4.7591906526075807</v>
      </c>
    </row>
    <row r="16" spans="1:31" x14ac:dyDescent="0.25">
      <c r="A16" s="26" t="s">
        <v>9</v>
      </c>
      <c r="B16" s="13" t="s">
        <v>21</v>
      </c>
      <c r="C16" s="14" t="s">
        <v>21</v>
      </c>
      <c r="D16" s="15" t="s">
        <v>21</v>
      </c>
      <c r="E16" s="13">
        <v>216</v>
      </c>
      <c r="F16" s="14">
        <v>6606</v>
      </c>
      <c r="G16" s="15">
        <f>IF(E16="&lt;11", "*", E16/F16*100)</f>
        <v>3.2697547683923704</v>
      </c>
      <c r="H16" s="13">
        <v>158</v>
      </c>
      <c r="I16" s="14">
        <v>6808</v>
      </c>
      <c r="J16" s="15">
        <f>IF(H16="&lt;11", "*", H16/I16*100)</f>
        <v>2.3207990599294948</v>
      </c>
      <c r="K16" s="13">
        <v>175</v>
      </c>
      <c r="L16" s="14">
        <v>6987</v>
      </c>
      <c r="M16" s="15">
        <f>IF(K16="&lt;11", "*", K16/L16*100)</f>
        <v>2.5046514956347505</v>
      </c>
      <c r="N16" s="13">
        <v>173</v>
      </c>
      <c r="O16" s="14">
        <v>7073</v>
      </c>
      <c r="P16" s="15">
        <f>IF(N16="&lt;11", "*", N16/O16*100)</f>
        <v>2.4459211084405483</v>
      </c>
      <c r="Q16" s="13">
        <v>126</v>
      </c>
      <c r="R16" s="14">
        <v>6893</v>
      </c>
      <c r="S16" s="15">
        <f>IF(Q16="&lt;11", "*", Q16/R16*100)</f>
        <v>1.827941389815755</v>
      </c>
      <c r="T16" s="22">
        <v>122</v>
      </c>
      <c r="U16" s="23">
        <v>6947</v>
      </c>
      <c r="V16" s="15">
        <f>IF(T16="&lt;11", "*", T16/U16*100)</f>
        <v>1.7561537354253636</v>
      </c>
      <c r="W16" s="22">
        <v>144</v>
      </c>
      <c r="X16" s="23">
        <v>6741</v>
      </c>
      <c r="Y16" s="15">
        <f>IF(W16="&lt;11", "*", W16/X16*100)</f>
        <v>2.1361815754339117</v>
      </c>
      <c r="Z16" s="13">
        <v>160</v>
      </c>
      <c r="AA16" s="14">
        <v>6721</v>
      </c>
      <c r="AB16" s="15">
        <f>IF(Z16="&lt;11", "*", Z16/AA16*100)</f>
        <v>2.3805981252789761</v>
      </c>
      <c r="AC16" s="13">
        <v>116</v>
      </c>
      <c r="AD16" s="14">
        <v>6706</v>
      </c>
      <c r="AE16" s="15">
        <f>IF(AC16="&lt;11", "*", AC16/AD16*100)</f>
        <v>1.7297942141365941</v>
      </c>
    </row>
    <row r="17" spans="1:31" x14ac:dyDescent="0.25">
      <c r="A17" s="26" t="s">
        <v>1</v>
      </c>
      <c r="B17" s="13" t="s">
        <v>21</v>
      </c>
      <c r="C17" s="14" t="s">
        <v>21</v>
      </c>
      <c r="D17" s="15" t="s">
        <v>21</v>
      </c>
      <c r="E17" s="13">
        <v>1511</v>
      </c>
      <c r="F17" s="14">
        <v>10522</v>
      </c>
      <c r="G17" s="15">
        <f>IF(E17="&lt;11", "*", E17/F17*100)</f>
        <v>14.360387758981183</v>
      </c>
      <c r="H17" s="13">
        <v>1198</v>
      </c>
      <c r="I17" s="14">
        <v>10438</v>
      </c>
      <c r="J17" s="15">
        <f>IF(H17="&lt;11", "*", H17/I17*100)</f>
        <v>11.477294500862234</v>
      </c>
      <c r="K17" s="13">
        <v>1162</v>
      </c>
      <c r="L17" s="14">
        <v>10117</v>
      </c>
      <c r="M17" s="15">
        <f>IF(K17="&lt;11", "*", K17/L17*100)</f>
        <v>11.485618266284471</v>
      </c>
      <c r="N17" s="13">
        <v>1010</v>
      </c>
      <c r="O17" s="14">
        <v>9874</v>
      </c>
      <c r="P17" s="15">
        <f>IF(N17="&lt;11", "*", N17/O17*100)</f>
        <v>10.228883937613936</v>
      </c>
      <c r="Q17" s="13">
        <v>850</v>
      </c>
      <c r="R17" s="14">
        <v>9258</v>
      </c>
      <c r="S17" s="15">
        <f>IF(Q17="&lt;11", "*", Q17/R17*100)</f>
        <v>9.181248649816375</v>
      </c>
      <c r="T17" s="22">
        <v>656</v>
      </c>
      <c r="U17" s="23">
        <v>8861</v>
      </c>
      <c r="V17" s="15">
        <f>IF(T17="&lt;11", "*", T17/U17*100)</f>
        <v>7.4032276266787047</v>
      </c>
      <c r="W17" s="22">
        <v>603</v>
      </c>
      <c r="X17" s="23">
        <v>8306</v>
      </c>
      <c r="Y17" s="15">
        <f>IF(W17="&lt;11", "*", W17/X17*100)</f>
        <v>7.2598121839634002</v>
      </c>
      <c r="Z17" s="13">
        <v>588</v>
      </c>
      <c r="AA17" s="14">
        <v>8288</v>
      </c>
      <c r="AB17" s="15">
        <f>IF(Z17="&lt;11", "*", Z17/AA17*100)</f>
        <v>7.0945945945945947</v>
      </c>
      <c r="AC17" s="13">
        <v>485</v>
      </c>
      <c r="AD17" s="14">
        <v>8018</v>
      </c>
      <c r="AE17" s="15">
        <f>IF(AC17="&lt;11", "*", AC17/AD17*100)</f>
        <v>6.0488899975056123</v>
      </c>
    </row>
    <row r="18" spans="1:31" x14ac:dyDescent="0.25">
      <c r="A18" s="26" t="s">
        <v>3</v>
      </c>
      <c r="B18" s="13" t="s">
        <v>21</v>
      </c>
      <c r="C18" s="14" t="s">
        <v>21</v>
      </c>
      <c r="D18" s="15" t="s">
        <v>21</v>
      </c>
      <c r="E18" s="13">
        <v>305</v>
      </c>
      <c r="F18" s="14">
        <v>7185</v>
      </c>
      <c r="G18" s="15">
        <f>IF(E18="&lt;11", "*", E18/F18*100)</f>
        <v>4.244954766875435</v>
      </c>
      <c r="H18" s="13">
        <v>256</v>
      </c>
      <c r="I18" s="14">
        <v>7229</v>
      </c>
      <c r="J18" s="15">
        <f>IF(H18="&lt;11", "*", H18/I18*100)</f>
        <v>3.5412920182597869</v>
      </c>
      <c r="K18" s="13">
        <v>286</v>
      </c>
      <c r="L18" s="14">
        <v>7201</v>
      </c>
      <c r="M18" s="15">
        <f>IF(K18="&lt;11", "*", K18/L18*100)</f>
        <v>3.9716706013053744</v>
      </c>
      <c r="N18" s="13">
        <v>295</v>
      </c>
      <c r="O18" s="14">
        <v>6973</v>
      </c>
      <c r="P18" s="15">
        <f>IF(N18="&lt;11", "*", N18/O18*100)</f>
        <v>4.2306037573497779</v>
      </c>
      <c r="Q18" s="13">
        <v>277</v>
      </c>
      <c r="R18" s="14">
        <v>6651</v>
      </c>
      <c r="S18" s="15">
        <f>IF(Q18="&lt;11", "*", Q18/R18*100)</f>
        <v>4.1647872500375884</v>
      </c>
      <c r="T18" s="22">
        <v>214</v>
      </c>
      <c r="U18" s="23">
        <v>6572</v>
      </c>
      <c r="V18" s="15">
        <f>IF(T18="&lt;11", "*", T18/U18*100)</f>
        <v>3.2562385879488738</v>
      </c>
      <c r="W18" s="22">
        <v>227</v>
      </c>
      <c r="X18" s="23">
        <v>6284</v>
      </c>
      <c r="Y18" s="15">
        <f>IF(W18="&lt;11", "*", W18/X18*100)</f>
        <v>3.6123488224061107</v>
      </c>
      <c r="Z18" s="13">
        <v>212</v>
      </c>
      <c r="AA18" s="14">
        <v>6359</v>
      </c>
      <c r="AB18" s="15">
        <f>IF(Z18="&lt;11", "*", Z18/AA18*100)</f>
        <v>3.3338575247680455</v>
      </c>
      <c r="AC18" s="13">
        <v>198</v>
      </c>
      <c r="AD18" s="14">
        <v>6322</v>
      </c>
      <c r="AE18" s="15">
        <f>IF(AC18="&lt;11", "*", AC18/AD18*100)</f>
        <v>3.1319202783929132</v>
      </c>
    </row>
    <row r="19" spans="1:31" x14ac:dyDescent="0.25">
      <c r="A19" s="26" t="s">
        <v>2</v>
      </c>
      <c r="B19" s="13" t="s">
        <v>21</v>
      </c>
      <c r="C19" s="14" t="s">
        <v>21</v>
      </c>
      <c r="D19" s="15" t="s">
        <v>21</v>
      </c>
      <c r="E19" s="13">
        <v>984</v>
      </c>
      <c r="F19" s="14">
        <v>7760</v>
      </c>
      <c r="G19" s="15">
        <f>IF(E19="&lt;11", "*", E19/F19*100)</f>
        <v>12.68041237113402</v>
      </c>
      <c r="H19" s="13">
        <v>1051</v>
      </c>
      <c r="I19" s="14">
        <v>8133</v>
      </c>
      <c r="J19" s="15">
        <f>IF(H19="&lt;11", "*", H19/I19*100)</f>
        <v>12.922660764785443</v>
      </c>
      <c r="K19" s="13">
        <v>969</v>
      </c>
      <c r="L19" s="14">
        <v>7746</v>
      </c>
      <c r="M19" s="15">
        <f>IF(K19="&lt;11", "*", K19/L19*100)</f>
        <v>12.509682416731216</v>
      </c>
      <c r="N19" s="13">
        <v>723</v>
      </c>
      <c r="O19" s="14">
        <v>7366</v>
      </c>
      <c r="P19" s="15">
        <f>IF(N19="&lt;11", "*", N19/O19*100)</f>
        <v>9.8153679065978832</v>
      </c>
      <c r="Q19" s="13">
        <v>585</v>
      </c>
      <c r="R19" s="14">
        <v>7277</v>
      </c>
      <c r="S19" s="15">
        <f>IF(Q19="&lt;11", "*", Q19/R19*100)</f>
        <v>8.0390270715954379</v>
      </c>
      <c r="T19" s="22">
        <v>473</v>
      </c>
      <c r="U19" s="23">
        <v>7163</v>
      </c>
      <c r="V19" s="15">
        <f>IF(T19="&lt;11", "*", T19/U19*100)</f>
        <v>6.6033784727069662</v>
      </c>
      <c r="W19" s="22">
        <v>443</v>
      </c>
      <c r="X19" s="23">
        <v>6941</v>
      </c>
      <c r="Y19" s="15">
        <f>IF(W19="&lt;11", "*", W19/X19*100)</f>
        <v>6.3823656533640678</v>
      </c>
      <c r="Z19" s="13">
        <v>392</v>
      </c>
      <c r="AA19" s="14">
        <v>7202</v>
      </c>
      <c r="AB19" s="15">
        <f>IF(Z19="&lt;11", "*", Z19/AA19*100)</f>
        <v>5.4429325187447937</v>
      </c>
      <c r="AC19" s="13">
        <v>395</v>
      </c>
      <c r="AD19" s="14">
        <v>7338</v>
      </c>
      <c r="AE19" s="15">
        <f>IF(AC19="&lt;11", "*", AC19/AD19*100)</f>
        <v>5.3829381302807304</v>
      </c>
    </row>
    <row r="20" spans="1:31" x14ac:dyDescent="0.25">
      <c r="A20" s="26" t="s">
        <v>11</v>
      </c>
      <c r="B20" s="13" t="s">
        <v>21</v>
      </c>
      <c r="C20" s="14" t="s">
        <v>21</v>
      </c>
      <c r="D20" s="15" t="s">
        <v>21</v>
      </c>
      <c r="E20" s="13">
        <v>251</v>
      </c>
      <c r="F20" s="14">
        <v>1214</v>
      </c>
      <c r="G20" s="15">
        <f>IF(E20="&lt;11", "*", E20/F20*100)</f>
        <v>20.675453047775946</v>
      </c>
      <c r="H20" s="13">
        <v>172</v>
      </c>
      <c r="I20" s="14">
        <v>802</v>
      </c>
      <c r="J20" s="15">
        <f>IF(H20="&lt;11", "*", H20/I20*100)</f>
        <v>21.446384039900249</v>
      </c>
      <c r="K20" s="13">
        <v>22</v>
      </c>
      <c r="L20" s="14">
        <v>158</v>
      </c>
      <c r="M20" s="15">
        <f>IF(K20="&lt;11", "*", K20/L20*100)</f>
        <v>13.924050632911392</v>
      </c>
      <c r="N20" s="13">
        <v>12</v>
      </c>
      <c r="O20" s="14">
        <v>107</v>
      </c>
      <c r="P20" s="15">
        <f>IF(N20="&lt;11", "*", N20/O20*100)</f>
        <v>11.214953271028037</v>
      </c>
      <c r="Q20" s="13">
        <v>91</v>
      </c>
      <c r="R20" s="14">
        <v>366</v>
      </c>
      <c r="S20" s="15">
        <f>IF(Q20="&lt;11", "*", Q20/R20*100)</f>
        <v>24.863387978142075</v>
      </c>
      <c r="T20" s="22" t="s">
        <v>28</v>
      </c>
      <c r="U20" s="23">
        <v>97</v>
      </c>
      <c r="V20" s="15" t="str">
        <f>IF(T20="&lt;11", "*", T20/U20*100)</f>
        <v>*</v>
      </c>
      <c r="W20" s="22" t="s">
        <v>28</v>
      </c>
      <c r="X20" s="23">
        <v>67</v>
      </c>
      <c r="Y20" s="15" t="str">
        <f>IF(W20="&lt;11", "*", W20/X20*100)</f>
        <v>*</v>
      </c>
      <c r="Z20" s="13" t="s">
        <v>28</v>
      </c>
      <c r="AA20" s="14">
        <v>27</v>
      </c>
      <c r="AB20" s="15" t="str">
        <f>IF(Z20="&lt;11", "*", Z20/AA20*100)</f>
        <v>*</v>
      </c>
      <c r="AC20" s="13">
        <v>16</v>
      </c>
      <c r="AD20" s="14">
        <v>155</v>
      </c>
      <c r="AE20" s="15">
        <f>IF(AC20="&lt;11", "*", AC20/AD20*100)</f>
        <v>10.32258064516129</v>
      </c>
    </row>
    <row r="21" spans="1:31" x14ac:dyDescent="0.25">
      <c r="A21" s="27"/>
      <c r="B21" s="13"/>
      <c r="C21" s="14"/>
      <c r="D21" s="24"/>
      <c r="E21" s="13"/>
      <c r="F21" s="14"/>
      <c r="G21" s="24"/>
      <c r="H21" s="13"/>
      <c r="I21" s="14"/>
      <c r="J21" s="24"/>
      <c r="K21" s="13"/>
      <c r="L21" s="14"/>
      <c r="M21" s="24"/>
      <c r="N21" s="13"/>
      <c r="O21" s="14"/>
      <c r="P21" s="24"/>
      <c r="Q21" s="13"/>
      <c r="R21" s="14"/>
      <c r="S21" s="24"/>
      <c r="T21" s="13"/>
      <c r="U21" s="14"/>
      <c r="V21" s="24"/>
      <c r="W21" s="22"/>
      <c r="X21" s="23"/>
      <c r="Y21" s="24"/>
      <c r="Z21" s="13"/>
      <c r="AA21" s="14"/>
      <c r="AB21" s="24"/>
      <c r="AC21" s="13"/>
      <c r="AD21" s="14"/>
      <c r="AE21" s="15"/>
    </row>
    <row r="22" spans="1:31" ht="48.75" customHeight="1" x14ac:dyDescent="0.25">
      <c r="A22" s="25" t="s">
        <v>19</v>
      </c>
      <c r="B22" s="13"/>
      <c r="C22" s="14"/>
      <c r="D22" s="24"/>
      <c r="E22" s="13"/>
      <c r="F22" s="14"/>
      <c r="G22" s="24"/>
      <c r="H22" s="13"/>
      <c r="I22" s="14"/>
      <c r="J22" s="24"/>
      <c r="K22" s="13"/>
      <c r="L22" s="14"/>
      <c r="M22" s="24"/>
      <c r="N22" s="13"/>
      <c r="O22" s="14"/>
      <c r="P22" s="24"/>
      <c r="Q22" s="13"/>
      <c r="R22" s="14"/>
      <c r="S22" s="24"/>
      <c r="T22" s="13"/>
      <c r="U22" s="14"/>
      <c r="V22" s="24"/>
      <c r="W22" s="22"/>
      <c r="X22" s="23"/>
      <c r="Y22" s="24"/>
      <c r="Z22" s="13"/>
      <c r="AA22" s="14"/>
      <c r="AB22" s="24"/>
      <c r="AC22" s="13"/>
      <c r="AD22" s="14"/>
      <c r="AE22" s="15"/>
    </row>
    <row r="23" spans="1:31" x14ac:dyDescent="0.25">
      <c r="A23" s="26" t="s">
        <v>15</v>
      </c>
      <c r="B23" s="13">
        <v>290</v>
      </c>
      <c r="C23" s="14">
        <v>3597</v>
      </c>
      <c r="D23" s="15">
        <f>IF(B23="&lt;11", "*", B23/C23*100)</f>
        <v>8.0622741173199888</v>
      </c>
      <c r="E23" s="13">
        <v>258</v>
      </c>
      <c r="F23" s="14">
        <v>3466</v>
      </c>
      <c r="G23" s="15">
        <f>IF(E23="&lt;11", "*", E23/F23*100)</f>
        <v>7.4437391806116553</v>
      </c>
      <c r="H23" s="13">
        <v>235</v>
      </c>
      <c r="I23" s="14">
        <v>3562</v>
      </c>
      <c r="J23" s="15">
        <f>IF(H23="&lt;11", "*", H23/I23*100)</f>
        <v>6.5974171813587876</v>
      </c>
      <c r="K23" s="13">
        <v>196</v>
      </c>
      <c r="L23" s="14">
        <v>3450</v>
      </c>
      <c r="M23" s="15">
        <f>IF(K23="&lt;11", "*", K23/L23*100)</f>
        <v>5.6811594202898554</v>
      </c>
      <c r="N23" s="13">
        <v>187</v>
      </c>
      <c r="O23" s="14">
        <v>3488</v>
      </c>
      <c r="P23" s="15">
        <f>IF(N23="&lt;11", "*", N23/O23*100)</f>
        <v>5.3612385321100913</v>
      </c>
      <c r="Q23" s="13">
        <v>194</v>
      </c>
      <c r="R23" s="14">
        <v>3201</v>
      </c>
      <c r="S23" s="15">
        <f>IF(Q23="&lt;11", "*", Q23/R23*100)</f>
        <v>6.0606060606060606</v>
      </c>
      <c r="T23" s="22">
        <v>145</v>
      </c>
      <c r="U23" s="23">
        <v>3052</v>
      </c>
      <c r="V23" s="15">
        <f>IF(T23="&lt;11", "*", T23/U23*100)</f>
        <v>4.7509829619921362</v>
      </c>
      <c r="W23" s="22">
        <v>158</v>
      </c>
      <c r="X23" s="23">
        <v>2914</v>
      </c>
      <c r="Y23" s="15">
        <f>IF(W23="&lt;11", "*", W23/X23*100)</f>
        <v>5.4221002059025389</v>
      </c>
      <c r="Z23" s="13">
        <v>138</v>
      </c>
      <c r="AA23" s="14">
        <v>2829</v>
      </c>
      <c r="AB23" s="15">
        <f>IF(Z23="&lt;11", "*", Z23/AA23*100)</f>
        <v>4.8780487804878048</v>
      </c>
      <c r="AC23" s="13">
        <v>118</v>
      </c>
      <c r="AD23" s="14">
        <v>2617</v>
      </c>
      <c r="AE23" s="15">
        <f>IF(AC23="&lt;11", "*", AC23/AD23*100)</f>
        <v>4.5089797478028277</v>
      </c>
    </row>
    <row r="24" spans="1:31" x14ac:dyDescent="0.25">
      <c r="A24" s="26" t="s">
        <v>10</v>
      </c>
      <c r="B24" s="13">
        <v>177</v>
      </c>
      <c r="C24" s="14">
        <v>3665</v>
      </c>
      <c r="D24" s="15">
        <f>IF(B24="&lt;11", "*", B24/C24*100)</f>
        <v>4.829467939972715</v>
      </c>
      <c r="E24" s="13">
        <v>156</v>
      </c>
      <c r="F24" s="14">
        <v>3707</v>
      </c>
      <c r="G24" s="15">
        <f>IF(E24="&lt;11", "*", E24/F24*100)</f>
        <v>4.2082546533585115</v>
      </c>
      <c r="H24" s="13">
        <v>168</v>
      </c>
      <c r="I24" s="14">
        <v>3940</v>
      </c>
      <c r="J24" s="15">
        <f>IF(H24="&lt;11", "*", H24/I24*100)</f>
        <v>4.2639593908629436</v>
      </c>
      <c r="K24" s="13">
        <v>132</v>
      </c>
      <c r="L24" s="14">
        <v>3883</v>
      </c>
      <c r="M24" s="15">
        <f>IF(K24="&lt;11", "*", K24/L24*100)</f>
        <v>3.3994334277620402</v>
      </c>
      <c r="N24" s="13">
        <v>123</v>
      </c>
      <c r="O24" s="14">
        <v>4031</v>
      </c>
      <c r="P24" s="15">
        <f>IF(N24="&lt;11", "*", N24/O24*100)</f>
        <v>3.0513520218308114</v>
      </c>
      <c r="Q24" s="13">
        <v>148</v>
      </c>
      <c r="R24" s="14">
        <v>4065</v>
      </c>
      <c r="S24" s="15">
        <f>IF(Q24="&lt;11", "*", Q24/R24*100)</f>
        <v>3.6408364083640836</v>
      </c>
      <c r="T24" s="22">
        <v>125</v>
      </c>
      <c r="U24" s="23">
        <v>3991</v>
      </c>
      <c r="V24" s="15">
        <f>IF(T24="&lt;11", "*", T24/U24*100)</f>
        <v>3.132047105988474</v>
      </c>
      <c r="W24" s="22">
        <v>142</v>
      </c>
      <c r="X24" s="23">
        <v>4080</v>
      </c>
      <c r="Y24" s="15">
        <f>IF(W24="&lt;11", "*", W24/X24*100)</f>
        <v>3.4803921568627452</v>
      </c>
      <c r="Z24" s="13">
        <v>117</v>
      </c>
      <c r="AA24" s="14">
        <v>3865</v>
      </c>
      <c r="AB24" s="15">
        <f>IF(Z24="&lt;11", "*", Z24/AA24*100)</f>
        <v>3.0271668822768434</v>
      </c>
      <c r="AC24" s="13">
        <v>118</v>
      </c>
      <c r="AD24" s="14">
        <v>3933</v>
      </c>
      <c r="AE24" s="15">
        <f>IF(AC24="&lt;11", "*", AC24/AD24*100)</f>
        <v>3.0002542588354943</v>
      </c>
    </row>
    <row r="25" spans="1:31" x14ac:dyDescent="0.25">
      <c r="A25" s="26" t="s">
        <v>5</v>
      </c>
      <c r="B25" s="13">
        <v>3608</v>
      </c>
      <c r="C25" s="14">
        <v>17448</v>
      </c>
      <c r="D25" s="15">
        <f>IF(B25="&lt;11", "*", B25/C25*100)</f>
        <v>20.678587803759743</v>
      </c>
      <c r="E25" s="13">
        <v>3433</v>
      </c>
      <c r="F25" s="14">
        <v>18198</v>
      </c>
      <c r="G25" s="15">
        <f>IF(E25="&lt;11", "*", E25/F25*100)</f>
        <v>18.864710407737114</v>
      </c>
      <c r="H25" s="13">
        <v>2897</v>
      </c>
      <c r="I25" s="14">
        <v>19324</v>
      </c>
      <c r="J25" s="15">
        <f>IF(H25="&lt;11", "*", H25/I25*100)</f>
        <v>14.991720140757609</v>
      </c>
      <c r="K25" s="13">
        <v>2600</v>
      </c>
      <c r="L25" s="14">
        <v>18247</v>
      </c>
      <c r="M25" s="15">
        <f>IF(K25="&lt;11", "*", K25/L25*100)</f>
        <v>14.248917630295391</v>
      </c>
      <c r="N25" s="13">
        <v>2411</v>
      </c>
      <c r="O25" s="14">
        <v>18498</v>
      </c>
      <c r="P25" s="15">
        <f>IF(N25="&lt;11", "*", N25/O25*100)</f>
        <v>13.033841496377988</v>
      </c>
      <c r="Q25" s="13">
        <v>2091</v>
      </c>
      <c r="R25" s="14">
        <v>18044</v>
      </c>
      <c r="S25" s="15">
        <f>IF(Q25="&lt;11", "*", Q25/R25*100)</f>
        <v>11.588339614276213</v>
      </c>
      <c r="T25" s="22">
        <v>1706</v>
      </c>
      <c r="U25" s="23">
        <v>18180</v>
      </c>
      <c r="V25" s="15">
        <f>IF(T25="&lt;11", "*", T25/U25*100)</f>
        <v>9.383938393839383</v>
      </c>
      <c r="W25" s="22">
        <v>1673</v>
      </c>
      <c r="X25" s="23">
        <v>17597</v>
      </c>
      <c r="Y25" s="15">
        <f>IF(W25="&lt;11", "*", W25/X25*100)</f>
        <v>9.5073023810876851</v>
      </c>
      <c r="Z25" s="13">
        <v>1534</v>
      </c>
      <c r="AA25" s="14">
        <v>17772</v>
      </c>
      <c r="AB25" s="15">
        <f>IF(Z25="&lt;11", "*", Z25/AA25*100)</f>
        <v>8.6315552554580233</v>
      </c>
      <c r="AC25" s="13">
        <v>1324</v>
      </c>
      <c r="AD25" s="14">
        <v>18099</v>
      </c>
      <c r="AE25" s="15">
        <f>IF(AC25="&lt;11", "*", AC25/AD25*100)</f>
        <v>7.3153212884689758</v>
      </c>
    </row>
    <row r="26" spans="1:31" x14ac:dyDescent="0.25">
      <c r="A26" s="26" t="s">
        <v>16</v>
      </c>
      <c r="B26" s="13">
        <v>12</v>
      </c>
      <c r="C26" s="14">
        <v>224</v>
      </c>
      <c r="D26" s="15">
        <f>IF(B26="&lt;11", "*", B26/C26*100)</f>
        <v>5.3571428571428568</v>
      </c>
      <c r="E26" s="13" t="s">
        <v>28</v>
      </c>
      <c r="F26" s="14">
        <v>214</v>
      </c>
      <c r="G26" s="15" t="str">
        <f>IF(E26="&lt;11", "*", E26/F26*100)</f>
        <v>*</v>
      </c>
      <c r="H26" s="13">
        <v>13</v>
      </c>
      <c r="I26" s="14">
        <v>238</v>
      </c>
      <c r="J26" s="15">
        <f>IF(H26="&lt;11", "*", H26/I26*100)</f>
        <v>5.46218487394958</v>
      </c>
      <c r="K26" s="13">
        <v>15</v>
      </c>
      <c r="L26" s="14">
        <v>276</v>
      </c>
      <c r="M26" s="15">
        <f>IF(K26="&lt;11", "*", K26/L26*100)</f>
        <v>5.4347826086956523</v>
      </c>
      <c r="N26" s="13">
        <v>15</v>
      </c>
      <c r="O26" s="14">
        <v>224</v>
      </c>
      <c r="P26" s="15">
        <f>IF(N26="&lt;11", "*", N26/O26*100)</f>
        <v>6.6964285714285712</v>
      </c>
      <c r="Q26" s="13">
        <v>13</v>
      </c>
      <c r="R26" s="14">
        <v>246</v>
      </c>
      <c r="S26" s="15">
        <f>IF(Q26="&lt;11", "*", Q26/R26*100)</f>
        <v>5.2845528455284558</v>
      </c>
      <c r="T26" s="22">
        <v>19</v>
      </c>
      <c r="U26" s="23">
        <v>243</v>
      </c>
      <c r="V26" s="15">
        <f>IF(T26="&lt;11", "*", T26/U26*100)</f>
        <v>7.8189300411522638</v>
      </c>
      <c r="W26" s="22">
        <v>16</v>
      </c>
      <c r="X26" s="23">
        <v>242</v>
      </c>
      <c r="Y26" s="15">
        <f>IF(W26="&lt;11", "*", W26/X26*100)</f>
        <v>6.6115702479338845</v>
      </c>
      <c r="Z26" s="13">
        <v>11</v>
      </c>
      <c r="AA26" s="14">
        <v>217</v>
      </c>
      <c r="AB26" s="15">
        <f>IF(Z26="&lt;11", "*", Z26/AA26*100)</f>
        <v>5.0691244239631335</v>
      </c>
      <c r="AC26" s="13">
        <v>16</v>
      </c>
      <c r="AD26" s="14">
        <v>228</v>
      </c>
      <c r="AE26" s="15">
        <f>IF(AC26="&lt;11", "*", AC26/AD26*100)</f>
        <v>7.0175438596491224</v>
      </c>
    </row>
    <row r="27" spans="1:31" x14ac:dyDescent="0.25">
      <c r="A27" s="26" t="s">
        <v>17</v>
      </c>
      <c r="B27" s="13">
        <v>44</v>
      </c>
      <c r="C27" s="14">
        <v>331</v>
      </c>
      <c r="D27" s="15">
        <f>IF(B27="&lt;11", "*", B27/C27*100)</f>
        <v>13.293051359516618</v>
      </c>
      <c r="E27" s="13">
        <v>38</v>
      </c>
      <c r="F27" s="14">
        <v>345</v>
      </c>
      <c r="G27" s="15">
        <f>IF(E27="&lt;11", "*", E27/F27*100)</f>
        <v>11.014492753623188</v>
      </c>
      <c r="H27" s="13">
        <v>26</v>
      </c>
      <c r="I27" s="14">
        <v>336</v>
      </c>
      <c r="J27" s="15">
        <f>IF(H27="&lt;11", "*", H27/I27*100)</f>
        <v>7.7380952380952381</v>
      </c>
      <c r="K27" s="13">
        <v>36</v>
      </c>
      <c r="L27" s="14">
        <v>327</v>
      </c>
      <c r="M27" s="15">
        <f>IF(K27="&lt;11", "*", K27/L27*100)</f>
        <v>11.009174311926607</v>
      </c>
      <c r="N27" s="13">
        <v>38</v>
      </c>
      <c r="O27" s="14">
        <v>325</v>
      </c>
      <c r="P27" s="15">
        <f>IF(N27="&lt;11", "*", N27/O27*100)</f>
        <v>11.692307692307692</v>
      </c>
      <c r="Q27" s="13">
        <v>27</v>
      </c>
      <c r="R27" s="14">
        <v>329</v>
      </c>
      <c r="S27" s="15">
        <f>IF(Q27="&lt;11", "*", Q27/R27*100)</f>
        <v>8.2066869300911858</v>
      </c>
      <c r="T27" s="22">
        <v>32</v>
      </c>
      <c r="U27" s="23">
        <v>312</v>
      </c>
      <c r="V27" s="15">
        <f>IF(T27="&lt;11", "*", T27/U27*100)</f>
        <v>10.256410256410255</v>
      </c>
      <c r="W27" s="22">
        <v>26</v>
      </c>
      <c r="X27" s="23">
        <v>316</v>
      </c>
      <c r="Y27" s="15">
        <f>IF(W27="&lt;11", "*", W27/X27*100)</f>
        <v>8.2278481012658222</v>
      </c>
      <c r="Z27" s="13">
        <v>33</v>
      </c>
      <c r="AA27" s="14">
        <v>339</v>
      </c>
      <c r="AB27" s="15">
        <f>IF(Z27="&lt;11", "*", Z27/AA27*100)</f>
        <v>9.7345132743362832</v>
      </c>
      <c r="AC27" s="13">
        <v>24</v>
      </c>
      <c r="AD27" s="14">
        <v>321</v>
      </c>
      <c r="AE27" s="15">
        <f>IF(AC27="&lt;11", "*", AC27/AD27*100)</f>
        <v>7.4766355140186906</v>
      </c>
    </row>
    <row r="28" spans="1:31" x14ac:dyDescent="0.25">
      <c r="A28" s="26" t="s">
        <v>4</v>
      </c>
      <c r="B28" s="13">
        <v>802</v>
      </c>
      <c r="C28" s="14">
        <v>24945</v>
      </c>
      <c r="D28" s="15">
        <f>IF(B28="&lt;11", "*", B28/C28*100)</f>
        <v>3.2150731609540988</v>
      </c>
      <c r="E28" s="13">
        <v>643</v>
      </c>
      <c r="F28" s="14">
        <v>22919</v>
      </c>
      <c r="G28" s="15">
        <f>IF(E28="&lt;11", "*", E28/F28*100)</f>
        <v>2.8055325275971899</v>
      </c>
      <c r="H28" s="13">
        <v>533</v>
      </c>
      <c r="I28" s="14">
        <v>22419</v>
      </c>
      <c r="J28" s="15">
        <f>IF(H28="&lt;11", "*", H28/I28*100)</f>
        <v>2.3774477006110888</v>
      </c>
      <c r="K28" s="13">
        <v>554</v>
      </c>
      <c r="L28" s="14">
        <v>21790</v>
      </c>
      <c r="M28" s="15">
        <f>IF(K28="&lt;11", "*", K28/L28*100)</f>
        <v>2.5424506654428636</v>
      </c>
      <c r="N28" s="13">
        <v>498</v>
      </c>
      <c r="O28" s="14">
        <v>20387</v>
      </c>
      <c r="P28" s="15">
        <f>IF(N28="&lt;11", "*", N28/O28*100)</f>
        <v>2.4427331142394664</v>
      </c>
      <c r="Q28" s="13">
        <v>534</v>
      </c>
      <c r="R28" s="14">
        <v>19676</v>
      </c>
      <c r="S28" s="15">
        <f>IF(Q28="&lt;11", "*", Q28/R28*100)</f>
        <v>2.7139662533035169</v>
      </c>
      <c r="T28" s="22">
        <v>406</v>
      </c>
      <c r="U28" s="23">
        <v>18717</v>
      </c>
      <c r="V28" s="15">
        <f>IF(T28="&lt;11", "*", T28/U28*100)</f>
        <v>2.169151039162259</v>
      </c>
      <c r="W28" s="22">
        <v>421</v>
      </c>
      <c r="X28" s="23">
        <v>17670</v>
      </c>
      <c r="Y28" s="15">
        <f>IF(W28="&lt;11", "*", W28/X28*100)</f>
        <v>2.3825693265421619</v>
      </c>
      <c r="Z28" s="13">
        <v>404</v>
      </c>
      <c r="AA28" s="14">
        <v>17572</v>
      </c>
      <c r="AB28" s="15">
        <f>IF(Z28="&lt;11", "*", Z28/AA28*100)</f>
        <v>2.2991122239927155</v>
      </c>
      <c r="AC28" s="13">
        <v>301</v>
      </c>
      <c r="AD28" s="14">
        <v>17040</v>
      </c>
      <c r="AE28" s="15">
        <f>IF(AC28="&lt;11", "*", AC28/AD28*100)</f>
        <v>1.766431924882629</v>
      </c>
    </row>
    <row r="29" spans="1:31" x14ac:dyDescent="0.25">
      <c r="A29" s="26" t="s">
        <v>6</v>
      </c>
      <c r="B29" s="13" t="s">
        <v>28</v>
      </c>
      <c r="C29" s="14" t="s">
        <v>28</v>
      </c>
      <c r="D29" s="15" t="str">
        <f>IF(B29="&lt;11", "*", B29/C29*100)</f>
        <v>*</v>
      </c>
      <c r="E29" s="13" t="s">
        <v>28</v>
      </c>
      <c r="F29" s="14">
        <v>13</v>
      </c>
      <c r="G29" s="15" t="str">
        <f>IF(E29="&lt;11", "*", E29/F29*100)</f>
        <v>*</v>
      </c>
      <c r="H29" s="13" t="s">
        <v>28</v>
      </c>
      <c r="I29" s="14">
        <v>17</v>
      </c>
      <c r="J29" s="15" t="str">
        <f>IF(H29="&lt;11", "*", H29/I29*100)</f>
        <v>*</v>
      </c>
      <c r="K29" s="13" t="s">
        <v>28</v>
      </c>
      <c r="L29" s="14">
        <v>11</v>
      </c>
      <c r="M29" s="15" t="str">
        <f>IF(K29="&lt;11", "*", K29/L29*100)</f>
        <v>*</v>
      </c>
      <c r="N29" s="13" t="s">
        <v>28</v>
      </c>
      <c r="O29" s="14" t="s">
        <v>28</v>
      </c>
      <c r="P29" s="15" t="str">
        <f>IF(N29="&lt;11", "*", N29/O29*100)</f>
        <v>*</v>
      </c>
      <c r="Q29" s="13" t="s">
        <v>28</v>
      </c>
      <c r="R29" s="14" t="s">
        <v>28</v>
      </c>
      <c r="S29" s="15" t="str">
        <f>IF(Q29="&lt;11", "*", Q29/R29*100)</f>
        <v>*</v>
      </c>
      <c r="T29" s="22" t="s">
        <v>28</v>
      </c>
      <c r="U29" s="23">
        <v>12</v>
      </c>
      <c r="V29" s="15" t="str">
        <f>IF(T29="&lt;11", "*", T29/U29*100)</f>
        <v>*</v>
      </c>
      <c r="W29" s="22" t="s">
        <v>28</v>
      </c>
      <c r="X29" s="23">
        <v>21</v>
      </c>
      <c r="Y29" s="15" t="str">
        <f>IF(W29="&lt;11", "*", W29/X29*100)</f>
        <v>*</v>
      </c>
      <c r="Z29" s="13" t="s">
        <v>28</v>
      </c>
      <c r="AA29" s="14">
        <v>12</v>
      </c>
      <c r="AB29" s="15" t="str">
        <f>IF(Z29="&lt;11", "*", Z29/AA29*100)</f>
        <v>*</v>
      </c>
      <c r="AC29" s="13" t="s">
        <v>28</v>
      </c>
      <c r="AD29" s="14" t="s">
        <v>28</v>
      </c>
      <c r="AE29" s="15" t="str">
        <f>IF(AC29="&lt;11", "*", AC29/AD29*100)</f>
        <v>*</v>
      </c>
    </row>
    <row r="30" spans="1:31" x14ac:dyDescent="0.25">
      <c r="A30" s="26" t="s">
        <v>11</v>
      </c>
      <c r="B30" s="13" t="s">
        <v>28</v>
      </c>
      <c r="C30" s="14">
        <v>18</v>
      </c>
      <c r="D30" s="15" t="str">
        <f>IF(B30="&lt;11", "*", B30/C30*100)</f>
        <v>*</v>
      </c>
      <c r="E30" s="13" t="s">
        <v>28</v>
      </c>
      <c r="F30" s="14">
        <v>17</v>
      </c>
      <c r="G30" s="15" t="str">
        <f>IF(E30="&lt;11", "*", E30/F30*100)</f>
        <v>*</v>
      </c>
      <c r="H30" s="13" t="s">
        <v>28</v>
      </c>
      <c r="I30" s="14">
        <v>29</v>
      </c>
      <c r="J30" s="15" t="str">
        <f>IF(H30="&lt;11", "*", H30/I30*100)</f>
        <v>*</v>
      </c>
      <c r="K30" s="13" t="s">
        <v>28</v>
      </c>
      <c r="L30" s="14">
        <v>34</v>
      </c>
      <c r="M30" s="15" t="str">
        <f>IF(K30="&lt;11", "*", K30/L30*100)</f>
        <v>*</v>
      </c>
      <c r="N30" s="13" t="s">
        <v>28</v>
      </c>
      <c r="O30" s="14">
        <v>64</v>
      </c>
      <c r="P30" s="15" t="str">
        <f>IF(N30="&lt;11", "*", N30/O30*100)</f>
        <v>*</v>
      </c>
      <c r="Q30" s="13" t="s">
        <v>28</v>
      </c>
      <c r="R30" s="14">
        <v>68</v>
      </c>
      <c r="S30" s="15" t="str">
        <f>IF(Q30="&lt;11", "*", Q30/R30*100)</f>
        <v>*</v>
      </c>
      <c r="T30" s="22">
        <v>11</v>
      </c>
      <c r="U30" s="23">
        <v>100</v>
      </c>
      <c r="V30" s="15">
        <f>IF(T30="&lt;11", "*", T30/U30*100)</f>
        <v>11</v>
      </c>
      <c r="W30" s="22" t="s">
        <v>28</v>
      </c>
      <c r="X30" s="23">
        <v>78</v>
      </c>
      <c r="Y30" s="15" t="str">
        <f>IF(W30="&lt;11", "*", W30/X30*100)</f>
        <v>*</v>
      </c>
      <c r="Z30" s="13" t="s">
        <v>28</v>
      </c>
      <c r="AA30" s="14">
        <v>82</v>
      </c>
      <c r="AB30" s="15" t="str">
        <f>IF(Z30="&lt;11", "*", Z30/AA30*100)</f>
        <v>*</v>
      </c>
      <c r="AC30" s="13" t="s">
        <v>28</v>
      </c>
      <c r="AD30" s="14">
        <v>113</v>
      </c>
      <c r="AE30" s="15" t="str">
        <f>IF(AC30="&lt;11", "*", AC30/AD30*100)</f>
        <v>*</v>
      </c>
    </row>
    <row r="31" spans="1:31" x14ac:dyDescent="0.25">
      <c r="A31" s="27"/>
      <c r="B31" s="13"/>
      <c r="C31" s="14"/>
      <c r="D31" s="24"/>
      <c r="E31" s="13"/>
      <c r="F31" s="14"/>
      <c r="G31" s="24"/>
      <c r="H31" s="13"/>
      <c r="I31" s="14"/>
      <c r="J31" s="24"/>
      <c r="K31" s="13"/>
      <c r="L31" s="14"/>
      <c r="M31" s="24"/>
      <c r="N31" s="13"/>
      <c r="O31" s="14"/>
      <c r="P31" s="24"/>
      <c r="Q31" s="13"/>
      <c r="R31" s="14"/>
      <c r="S31" s="24"/>
      <c r="T31" s="13"/>
      <c r="U31" s="14"/>
      <c r="V31" s="24"/>
      <c r="W31" s="22"/>
      <c r="X31" s="23"/>
      <c r="Y31" s="24"/>
      <c r="Z31" s="13"/>
      <c r="AA31" s="14"/>
      <c r="AB31" s="24"/>
      <c r="AC31" s="13"/>
      <c r="AD31" s="14"/>
      <c r="AE31" s="15"/>
    </row>
  </sheetData>
  <mergeCells count="11">
    <mergeCell ref="AC8:AE8"/>
    <mergeCell ref="A8:A9"/>
    <mergeCell ref="Q8:S8"/>
    <mergeCell ref="B8:D8"/>
    <mergeCell ref="E8:G8"/>
    <mergeCell ref="H8:J8"/>
    <mergeCell ref="N8:P8"/>
    <mergeCell ref="K8:M8"/>
    <mergeCell ref="T8:V8"/>
    <mergeCell ref="W8:Y8"/>
    <mergeCell ref="Z8:AB8"/>
  </mergeCells>
  <phoneticPr fontId="0" type="noConversion"/>
  <pageMargins left="0.5" right="0.25" top="0.5" bottom="0.4" header="0.5" footer="0.5"/>
  <pageSetup orientation="portrait" r:id="rId1"/>
  <headerFooter alignWithMargins="0">
    <oddFooter>&amp;R&amp;"Calibri,Regular"&amp;P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"/>
  <sheetViews>
    <sheetView workbookViewId="0">
      <selection activeCell="A3" sqref="A3:I3"/>
    </sheetView>
  </sheetViews>
  <sheetFormatPr defaultRowHeight="12.9" x14ac:dyDescent="0.2"/>
  <sheetData>
    <row r="1" spans="1:9" ht="93.1" customHeight="1" x14ac:dyDescent="0.2">
      <c r="A1" s="38" t="s">
        <v>25</v>
      </c>
      <c r="B1" s="39"/>
      <c r="C1" s="39"/>
      <c r="D1" s="39"/>
      <c r="E1" s="39"/>
      <c r="F1" s="39"/>
      <c r="G1" s="39"/>
      <c r="H1" s="39"/>
      <c r="I1" s="39"/>
    </row>
    <row r="2" spans="1:9" ht="30.1" customHeight="1" x14ac:dyDescent="0.2">
      <c r="A2" s="38" t="s">
        <v>27</v>
      </c>
      <c r="B2" s="39"/>
      <c r="C2" s="39"/>
      <c r="D2" s="39"/>
      <c r="E2" s="39"/>
      <c r="F2" s="39"/>
      <c r="G2" s="39"/>
      <c r="H2" s="39"/>
      <c r="I2" s="39"/>
    </row>
    <row r="3" spans="1:9" ht="30.1" customHeight="1" x14ac:dyDescent="0.2">
      <c r="A3" s="38" t="s">
        <v>26</v>
      </c>
      <c r="B3" s="39"/>
      <c r="C3" s="39"/>
      <c r="D3" s="39"/>
      <c r="E3" s="39"/>
      <c r="F3" s="39"/>
      <c r="G3" s="39"/>
      <c r="H3" s="39"/>
      <c r="I3" s="39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LatePNC</vt:lpstr>
      <vt:lpstr>Notes</vt:lpstr>
      <vt:lpstr>LatePNC!Print_Titles</vt:lpstr>
    </vt:vector>
  </TitlesOfParts>
  <Company>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Slosek</dc:creator>
  <cp:lastModifiedBy>Jariangprasert, Sutida</cp:lastModifiedBy>
  <cp:lastPrinted>2022-12-07T01:32:16Z</cp:lastPrinted>
  <dcterms:created xsi:type="dcterms:W3CDTF">2004-03-18T22:40:33Z</dcterms:created>
  <dcterms:modified xsi:type="dcterms:W3CDTF">2025-07-21T20:56:07Z</dcterms:modified>
</cp:coreProperties>
</file>