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defaultThemeVersion="124226"/>
  <mc:AlternateContent xmlns:mc="http://schemas.openxmlformats.org/markup-compatibility/2006">
    <mc:Choice Requires="x15">
      <x15ac:absPath xmlns:x15ac="http://schemas.microsoft.com/office/spreadsheetml/2010/11/ac" url="https://sdcountycagov-my.sharepoint.com/personal/sutida_jariangprasert_sdcounty_ca_gov/Documents/HDrive/NidsFiles/Vital Records Data/09.Statistics/Birthweight/"/>
    </mc:Choice>
  </mc:AlternateContent>
  <xr:revisionPtr revIDLastSave="10" documentId="8_{6005B93A-8354-47BE-BA20-A283CA9092BA}" xr6:coauthVersionLast="47" xr6:coauthVersionMax="47" xr10:uidLastSave="{1A197AB7-F706-4486-807C-E823A4D0C946}"/>
  <bookViews>
    <workbookView xWindow="18448" yWindow="-109" windowWidth="18775" windowHeight="9931" xr2:uid="{00000000-000D-0000-FFFF-FFFF00000000}"/>
  </bookViews>
  <sheets>
    <sheet name="LBW90" sheetId="2" r:id="rId1"/>
    <sheet name="Notes" sheetId="3" r:id="rId2"/>
  </sheets>
  <definedNames>
    <definedName name="_xlnm.Print_Titles" localSheetId="0">'LBW90'!$A:$A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29" i="2" l="1"/>
  <c r="AB29" i="2"/>
  <c r="Y29" i="2"/>
  <c r="V29" i="2"/>
  <c r="S29" i="2"/>
  <c r="P29" i="2"/>
  <c r="M29" i="2"/>
  <c r="J29" i="2"/>
  <c r="G29" i="2"/>
  <c r="D29" i="2"/>
  <c r="AE28" i="2"/>
  <c r="AB28" i="2"/>
  <c r="Y28" i="2"/>
  <c r="V28" i="2"/>
  <c r="S28" i="2"/>
  <c r="P28" i="2"/>
  <c r="M28" i="2"/>
  <c r="J28" i="2"/>
  <c r="G28" i="2"/>
  <c r="D28" i="2"/>
  <c r="AE27" i="2"/>
  <c r="AB27" i="2"/>
  <c r="Y27" i="2"/>
  <c r="V27" i="2"/>
  <c r="S27" i="2"/>
  <c r="P27" i="2"/>
  <c r="M27" i="2"/>
  <c r="J27" i="2"/>
  <c r="G27" i="2"/>
  <c r="D27" i="2"/>
  <c r="AE26" i="2"/>
  <c r="AB26" i="2"/>
  <c r="Y26" i="2"/>
  <c r="V26" i="2"/>
  <c r="S26" i="2"/>
  <c r="P26" i="2"/>
  <c r="M26" i="2"/>
  <c r="J26" i="2"/>
  <c r="G26" i="2"/>
  <c r="D26" i="2"/>
  <c r="AE25" i="2"/>
  <c r="AB25" i="2"/>
  <c r="Y25" i="2"/>
  <c r="V25" i="2"/>
  <c r="S25" i="2"/>
  <c r="P25" i="2"/>
  <c r="M25" i="2"/>
  <c r="J25" i="2"/>
  <c r="G25" i="2"/>
  <c r="D25" i="2"/>
  <c r="AE24" i="2"/>
  <c r="AB24" i="2"/>
  <c r="Y24" i="2"/>
  <c r="V24" i="2"/>
  <c r="S24" i="2"/>
  <c r="P24" i="2"/>
  <c r="M24" i="2"/>
  <c r="J24" i="2"/>
  <c r="G24" i="2"/>
  <c r="D24" i="2"/>
  <c r="AE23" i="2"/>
  <c r="AB23" i="2"/>
  <c r="Y23" i="2"/>
  <c r="V23" i="2"/>
  <c r="S23" i="2"/>
  <c r="P23" i="2"/>
  <c r="M23" i="2"/>
  <c r="J23" i="2"/>
  <c r="G23" i="2"/>
  <c r="D23" i="2"/>
  <c r="AE22" i="2"/>
  <c r="AB22" i="2"/>
  <c r="Y22" i="2"/>
  <c r="V22" i="2"/>
  <c r="S22" i="2"/>
  <c r="P22" i="2"/>
  <c r="M22" i="2"/>
  <c r="J22" i="2"/>
  <c r="G22" i="2"/>
  <c r="D22" i="2"/>
  <c r="AE19" i="2"/>
  <c r="AB19" i="2"/>
  <c r="Y19" i="2"/>
  <c r="V19" i="2"/>
  <c r="S19" i="2"/>
  <c r="P19" i="2"/>
  <c r="M19" i="2"/>
  <c r="J19" i="2"/>
  <c r="G19" i="2"/>
  <c r="AE18" i="2"/>
  <c r="AB18" i="2"/>
  <c r="Y18" i="2"/>
  <c r="V18" i="2"/>
  <c r="S18" i="2"/>
  <c r="P18" i="2"/>
  <c r="M18" i="2"/>
  <c r="J18" i="2"/>
  <c r="G18" i="2"/>
  <c r="AE17" i="2"/>
  <c r="AB17" i="2"/>
  <c r="Y17" i="2"/>
  <c r="V17" i="2"/>
  <c r="S17" i="2"/>
  <c r="P17" i="2"/>
  <c r="M17" i="2"/>
  <c r="J17" i="2"/>
  <c r="G17" i="2"/>
  <c r="AE16" i="2"/>
  <c r="AB16" i="2"/>
  <c r="Y16" i="2"/>
  <c r="V16" i="2"/>
  <c r="S16" i="2"/>
  <c r="P16" i="2"/>
  <c r="M16" i="2"/>
  <c r="J16" i="2"/>
  <c r="G16" i="2"/>
  <c r="AE15" i="2"/>
  <c r="AB15" i="2"/>
  <c r="Y15" i="2"/>
  <c r="V15" i="2"/>
  <c r="S15" i="2"/>
  <c r="P15" i="2"/>
  <c r="M15" i="2"/>
  <c r="J15" i="2"/>
  <c r="G15" i="2"/>
  <c r="AE14" i="2"/>
  <c r="AB14" i="2"/>
  <c r="Y14" i="2"/>
  <c r="V14" i="2"/>
  <c r="S14" i="2"/>
  <c r="P14" i="2"/>
  <c r="M14" i="2"/>
  <c r="J14" i="2"/>
  <c r="G14" i="2"/>
  <c r="AE13" i="2"/>
  <c r="AB13" i="2"/>
  <c r="Y13" i="2"/>
  <c r="V13" i="2"/>
  <c r="S13" i="2"/>
  <c r="P13" i="2"/>
  <c r="M13" i="2"/>
  <c r="J13" i="2"/>
  <c r="G13" i="2"/>
  <c r="AE10" i="2"/>
  <c r="AB10" i="2"/>
  <c r="Y10" i="2"/>
  <c r="V10" i="2"/>
  <c r="S10" i="2"/>
  <c r="P10" i="2"/>
  <c r="M10" i="2"/>
  <c r="J10" i="2"/>
  <c r="G10" i="2"/>
  <c r="D10" i="2"/>
</calcChain>
</file>

<file path=xl/sharedStrings.xml><?xml version="1.0" encoding="utf-8"?>
<sst xmlns="http://schemas.openxmlformats.org/spreadsheetml/2006/main" count="105" uniqueCount="28">
  <si>
    <t>Central</t>
  </si>
  <si>
    <t>South</t>
  </si>
  <si>
    <t>East</t>
  </si>
  <si>
    <t>White</t>
  </si>
  <si>
    <t>Hispanic</t>
  </si>
  <si>
    <t>Asian</t>
  </si>
  <si>
    <t>Other</t>
  </si>
  <si>
    <t>San Diego County</t>
  </si>
  <si>
    <t>North Coastal</t>
  </si>
  <si>
    <t>North Inland</t>
  </si>
  <si>
    <t>North Central</t>
  </si>
  <si>
    <t>Native American/Alaskan</t>
  </si>
  <si>
    <t>African-American/Black</t>
  </si>
  <si>
    <t>Unknown</t>
  </si>
  <si>
    <t>Pacific-Islander</t>
  </si>
  <si>
    <t>NA</t>
  </si>
  <si>
    <t>Low Birth Weight, San Diego County Residence</t>
  </si>
  <si>
    <t>LBW Births</t>
  </si>
  <si>
    <t>Total Births</t>
  </si>
  <si>
    <t>Percent LBW</t>
  </si>
  <si>
    <t>By Demographic Characteristics of Mother</t>
  </si>
  <si>
    <t xml:space="preserve">Source: State of California, Department of Public Health, Health Information and Research Section, Birth Statistical Master Files and Birth Public Use Files. </t>
  </si>
  <si>
    <t>Health &amp; Human Services Agency Region of Mother</t>
  </si>
  <si>
    <t>Race/Ethnicity of Mother</t>
  </si>
  <si>
    <t>Prepared by: County of San Diego, Health and Human Services Agency, Public Health Services, Maternal, Child, and Family Health Services (MCFHS), 11/05/2012.</t>
  </si>
  <si>
    <t>Table 21</t>
  </si>
  <si>
    <t xml:space="preserve">Notes: 
- Low birthweight is defined as under 2,500 grams.
- Starting in year 2000, birth certificates allowed reporting of up to three races.  Therefore, these 1990's statistics should only be compared with with 2000 and later statistics that analysed only first reported race.  
*Numbers are censored and rates are not calculated when the number of events is fewer than 11 (indicated by "&lt;11").  Interpret with caution rates calculated for fewer than 20 events since they are considered statistically unreliable.  </t>
  </si>
  <si>
    <t>&lt;11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</si>
</sst>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9" x14ac:knownFonts="1">
    <font>
      <sz val="10"/>
      <name val="Arial"/>
    </font>
    <font>
      <sz val="10"/>
      <name val="Arial"/>
      <family val="2"/>
    </font>
    <font>
      <sz val="10"/>
      <name val="Calibri"/>
      <family val="2"/>
      <scheme val="minor"/>
    </font>
    <font>
      <b/>
      <sz val="14"/>
      <name val="Calibri"/>
      <family val="2"/>
      <scheme val="minor"/>
    </font>
    <font>
      <sz val="12"/>
      <name val="Calibri"/>
      <family val="2"/>
      <scheme val="minor"/>
    </font>
    <font>
      <sz val="11"/>
      <name val="Calibri"/>
      <family val="2"/>
      <scheme val="minor"/>
    </font>
    <font>
      <sz val="11"/>
      <color indexed="8"/>
      <name val="Calibri"/>
      <family val="2"/>
      <scheme val="minor"/>
    </font>
    <font>
      <b/>
      <sz val="11"/>
      <name val="Calibri"/>
      <family val="2"/>
      <scheme val="minor"/>
    </font>
    <font>
      <sz val="9"/>
      <name val="Calibri"/>
      <family val="2"/>
      <scheme val="minor"/>
    </font>
  </fonts>
  <fills count="2">
    <fill>
      <patternFill patternType="none"/>
    </fill>
    <fill>
      <patternFill patternType="gray125"/>
    </fill>
  </fills>
  <borders count="5">
    <border>
      <left/>
      <right/>
      <top/>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s>
  <cellStyleXfs count="2">
    <xf numFmtId="0" fontId="0" fillId="0" borderId="0"/>
    <xf numFmtId="0" fontId="1" fillId="0" borderId="0"/>
  </cellStyleXfs>
  <cellXfs count="40">
    <xf numFmtId="0" fontId="0" fillId="0" borderId="0" xfId="0"/>
    <xf numFmtId="3" fontId="2" fillId="0" borderId="0" xfId="0" applyNumberFormat="1" applyFont="1" applyAlignment="1">
      <alignment horizontal="center"/>
    </xf>
    <xf numFmtId="3" fontId="2" fillId="0" borderId="0" xfId="0" applyNumberFormat="1" applyFont="1"/>
    <xf numFmtId="3" fontId="3" fillId="0" borderId="0" xfId="0" applyNumberFormat="1" applyFont="1" applyAlignment="1">
      <alignment horizontal="left"/>
    </xf>
    <xf numFmtId="3" fontId="4" fillId="0" borderId="0" xfId="0" applyNumberFormat="1" applyFont="1" applyAlignment="1">
      <alignment horizontal="left"/>
    </xf>
    <xf numFmtId="3" fontId="5" fillId="0" borderId="0" xfId="0" applyNumberFormat="1" applyFont="1"/>
    <xf numFmtId="3" fontId="5" fillId="0" borderId="0" xfId="0" applyNumberFormat="1" applyFont="1" applyAlignment="1">
      <alignment horizontal="center"/>
    </xf>
    <xf numFmtId="3" fontId="5" fillId="0" borderId="0" xfId="0" applyNumberFormat="1" applyFont="1" applyAlignment="1">
      <alignment horizontal="left"/>
    </xf>
    <xf numFmtId="3" fontId="5" fillId="0" borderId="1" xfId="0" applyNumberFormat="1" applyFont="1" applyBorder="1" applyAlignment="1">
      <alignment horizontal="left"/>
    </xf>
    <xf numFmtId="3" fontId="5" fillId="0" borderId="2" xfId="0" applyNumberFormat="1" applyFont="1" applyBorder="1" applyAlignment="1">
      <alignment horizontal="center" vertical="center"/>
    </xf>
    <xf numFmtId="3" fontId="5" fillId="0" borderId="3" xfId="0" applyNumberFormat="1" applyFont="1" applyBorder="1" applyAlignment="1">
      <alignment horizontal="center" vertical="center"/>
    </xf>
    <xf numFmtId="3" fontId="5" fillId="0" borderId="4" xfId="0" applyNumberFormat="1" applyFont="1" applyBorder="1" applyAlignment="1">
      <alignment horizontal="center" vertical="center"/>
    </xf>
    <xf numFmtId="164" fontId="5" fillId="0" borderId="4" xfId="0" applyNumberFormat="1" applyFont="1" applyBorder="1" applyAlignment="1">
      <alignment horizontal="center" vertical="center"/>
    </xf>
    <xf numFmtId="3" fontId="6" fillId="0" borderId="2" xfId="1" applyNumberFormat="1" applyFont="1" applyBorder="1" applyAlignment="1">
      <alignment horizontal="center" vertical="center"/>
    </xf>
    <xf numFmtId="3" fontId="7" fillId="0" borderId="3" xfId="0" applyNumberFormat="1" applyFont="1" applyBorder="1" applyAlignment="1">
      <alignment horizontal="center" vertical="center"/>
    </xf>
    <xf numFmtId="3" fontId="7" fillId="0" borderId="4" xfId="0" applyNumberFormat="1" applyFont="1" applyBorder="1" applyAlignment="1">
      <alignment horizontal="center" vertical="center"/>
    </xf>
    <xf numFmtId="3" fontId="7" fillId="0" borderId="2" xfId="0" applyNumberFormat="1" applyFont="1" applyBorder="1" applyAlignment="1">
      <alignment horizontal="center" vertical="center"/>
    </xf>
    <xf numFmtId="3" fontId="5" fillId="0" borderId="1" xfId="0" applyNumberFormat="1" applyFont="1" applyBorder="1" applyAlignment="1">
      <alignment horizontal="left" indent="1"/>
    </xf>
    <xf numFmtId="3" fontId="5" fillId="0" borderId="1" xfId="0" applyNumberFormat="1" applyFont="1" applyBorder="1" applyAlignment="1">
      <alignment vertical="top"/>
    </xf>
    <xf numFmtId="3" fontId="5" fillId="0" borderId="2" xfId="0" applyNumberFormat="1" applyFont="1" applyBorder="1" applyAlignment="1">
      <alignment horizontal="left" vertical="top"/>
    </xf>
    <xf numFmtId="3" fontId="5" fillId="0" borderId="3" xfId="0" applyNumberFormat="1" applyFont="1" applyBorder="1" applyAlignment="1">
      <alignment horizontal="left" vertical="top"/>
    </xf>
    <xf numFmtId="3" fontId="5" fillId="0" borderId="4" xfId="0" applyNumberFormat="1" applyFont="1" applyBorder="1" applyAlignment="1">
      <alignment horizontal="left" vertical="top"/>
    </xf>
    <xf numFmtId="3" fontId="5" fillId="0" borderId="2" xfId="0" applyNumberFormat="1" applyFont="1" applyBorder="1" applyAlignment="1">
      <alignment horizontal="center" vertical="top"/>
    </xf>
    <xf numFmtId="3" fontId="5" fillId="0" borderId="3" xfId="0" applyNumberFormat="1" applyFont="1" applyBorder="1" applyAlignment="1">
      <alignment horizontal="center" vertical="top"/>
    </xf>
    <xf numFmtId="3" fontId="5" fillId="0" borderId="4" xfId="0" applyNumberFormat="1" applyFont="1" applyBorder="1" applyAlignment="1">
      <alignment horizontal="center" vertical="top"/>
    </xf>
    <xf numFmtId="3" fontId="5" fillId="0" borderId="0" xfId="0" applyNumberFormat="1" applyFont="1" applyAlignment="1">
      <alignment horizontal="center" vertical="top"/>
    </xf>
    <xf numFmtId="3" fontId="5" fillId="0" borderId="0" xfId="0" applyNumberFormat="1" applyFont="1" applyAlignment="1">
      <alignment vertical="top"/>
    </xf>
    <xf numFmtId="3" fontId="5" fillId="0" borderId="0" xfId="0" applyNumberFormat="1" applyFont="1" applyAlignment="1">
      <alignment horizontal="left" vertical="top"/>
    </xf>
    <xf numFmtId="3" fontId="2" fillId="0" borderId="2" xfId="0" applyNumberFormat="1" applyFont="1" applyBorder="1" applyAlignment="1">
      <alignment horizontal="center" vertical="center" wrapText="1"/>
    </xf>
    <xf numFmtId="3" fontId="2" fillId="0" borderId="3" xfId="0" applyNumberFormat="1" applyFont="1" applyBorder="1" applyAlignment="1">
      <alignment horizontal="center" vertical="center" wrapText="1"/>
    </xf>
    <xf numFmtId="3" fontId="2" fillId="0" borderId="4" xfId="0" applyNumberFormat="1" applyFont="1" applyBorder="1" applyAlignment="1">
      <alignment horizontal="center" vertical="center" wrapText="1"/>
    </xf>
    <xf numFmtId="3" fontId="7" fillId="0" borderId="1" xfId="0" applyNumberFormat="1" applyFont="1" applyBorder="1" applyAlignment="1">
      <alignment horizontal="left" vertical="center" wrapText="1"/>
    </xf>
    <xf numFmtId="3" fontId="3" fillId="0" borderId="0" xfId="0" applyNumberFormat="1" applyFont="1" applyAlignment="1">
      <alignment horizontal="right"/>
    </xf>
    <xf numFmtId="3" fontId="7" fillId="0" borderId="0" xfId="0" applyNumberFormat="1" applyFont="1" applyAlignment="1">
      <alignment horizontal="left"/>
    </xf>
    <xf numFmtId="0" fontId="8" fillId="0" borderId="0" xfId="0" applyFont="1" applyAlignment="1">
      <alignment vertical="top" wrapText="1"/>
    </xf>
    <xf numFmtId="1" fontId="7" fillId="0" borderId="2" xfId="0" applyNumberFormat="1" applyFont="1" applyBorder="1" applyAlignment="1">
      <alignment horizontal="center" vertical="center"/>
    </xf>
    <xf numFmtId="1" fontId="7" fillId="0" borderId="3" xfId="0" applyNumberFormat="1" applyFont="1" applyBorder="1" applyAlignment="1">
      <alignment horizontal="center" vertical="center"/>
    </xf>
    <xf numFmtId="1" fontId="7" fillId="0" borderId="4" xfId="0" applyNumberFormat="1" applyFont="1" applyBorder="1" applyAlignment="1">
      <alignment horizontal="center" vertical="center"/>
    </xf>
    <xf numFmtId="3" fontId="5" fillId="0" borderId="1" xfId="0" applyNumberFormat="1" applyFont="1" applyBorder="1" applyAlignment="1">
      <alignment horizontal="left"/>
    </xf>
    <xf numFmtId="0" fontId="0" fillId="0" borderId="0" xfId="0" applyAlignment="1"/>
  </cellXfs>
  <cellStyles count="2">
    <cellStyle name="Normal" xfId="0" builtinId="0"/>
    <cellStyle name="Normal_IM 90s" xfId="1" xr:uid="{00000000-0005-0000-0000-00000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138019</xdr:colOff>
      <xdr:row>0</xdr:row>
      <xdr:rowOff>17254</xdr:rowOff>
    </xdr:from>
    <xdr:to>
      <xdr:col>9</xdr:col>
      <xdr:colOff>453936</xdr:colOff>
      <xdr:row>2</xdr:row>
      <xdr:rowOff>112145</xdr:rowOff>
    </xdr:to>
    <xdr:pic>
      <xdr:nvPicPr>
        <xdr:cNvPr id="4" name="Picture 3">
          <a:extLst>
            <a:ext uri="{FF2B5EF4-FFF2-40B4-BE49-F238E27FC236}">
              <a16:creationId xmlns:a16="http://schemas.microsoft.com/office/drawing/2014/main" id="{E2DAAEED-10D8-5332-595B-01F5594DFE2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330457" y="17254"/>
          <a:ext cx="1765154" cy="4572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4:AH34"/>
  <sheetViews>
    <sheetView tabSelected="1" zoomScaleNormal="100" workbookViewId="0">
      <pane xSplit="1" topLeftCell="N1" activePane="topRight" state="frozenSplit"/>
      <selection pane="topRight" activeCell="AF10" sqref="AF10"/>
    </sheetView>
  </sheetViews>
  <sheetFormatPr defaultColWidth="6.375" defaultRowHeight="14.3" x14ac:dyDescent="0.25"/>
  <cols>
    <col min="1" max="1" width="25.75" style="7" bestFit="1" customWidth="1"/>
    <col min="2" max="34" width="7" style="6" customWidth="1"/>
    <col min="35" max="58" width="7" style="5" customWidth="1"/>
    <col min="59" max="16384" width="6.375" style="5"/>
  </cols>
  <sheetData>
    <row r="4" spans="1:34" x14ac:dyDescent="0.25">
      <c r="B4" s="33" t="s">
        <v>25</v>
      </c>
    </row>
    <row r="5" spans="1:34" ht="19.05" x14ac:dyDescent="0.35">
      <c r="A5" s="32"/>
      <c r="B5" s="3" t="s">
        <v>16</v>
      </c>
      <c r="K5" s="3" t="s">
        <v>16</v>
      </c>
      <c r="T5" s="3" t="s">
        <v>16</v>
      </c>
      <c r="AC5" s="3" t="s">
        <v>16</v>
      </c>
    </row>
    <row r="6" spans="1:34" ht="16.3" x14ac:dyDescent="0.3">
      <c r="A6" s="5"/>
      <c r="B6" s="4" t="s">
        <v>20</v>
      </c>
      <c r="K6" s="4" t="s">
        <v>20</v>
      </c>
      <c r="T6" s="4" t="s">
        <v>20</v>
      </c>
      <c r="AC6" s="4" t="s">
        <v>20</v>
      </c>
    </row>
    <row r="7" spans="1:34" x14ac:dyDescent="0.25">
      <c r="A7" s="38"/>
      <c r="B7" s="35">
        <v>1990</v>
      </c>
      <c r="C7" s="36"/>
      <c r="D7" s="37"/>
      <c r="E7" s="35">
        <v>1991</v>
      </c>
      <c r="F7" s="36"/>
      <c r="G7" s="37"/>
      <c r="H7" s="35">
        <v>1992</v>
      </c>
      <c r="I7" s="36"/>
      <c r="J7" s="37"/>
      <c r="K7" s="35">
        <v>1993</v>
      </c>
      <c r="L7" s="36"/>
      <c r="M7" s="37"/>
      <c r="N7" s="35">
        <v>1994</v>
      </c>
      <c r="O7" s="36"/>
      <c r="P7" s="37"/>
      <c r="Q7" s="35">
        <v>1995</v>
      </c>
      <c r="R7" s="36"/>
      <c r="S7" s="37"/>
      <c r="T7" s="35">
        <v>1996</v>
      </c>
      <c r="U7" s="36"/>
      <c r="V7" s="37"/>
      <c r="W7" s="35">
        <v>1997</v>
      </c>
      <c r="X7" s="36"/>
      <c r="Y7" s="37"/>
      <c r="Z7" s="35">
        <v>1998</v>
      </c>
      <c r="AA7" s="36"/>
      <c r="AB7" s="37"/>
      <c r="AC7" s="35">
        <v>1999</v>
      </c>
      <c r="AD7" s="36"/>
      <c r="AE7" s="37"/>
    </row>
    <row r="8" spans="1:34" s="2" customFormat="1" ht="37.549999999999997" customHeight="1" x14ac:dyDescent="0.25">
      <c r="A8" s="38"/>
      <c r="B8" s="28" t="s">
        <v>17</v>
      </c>
      <c r="C8" s="29" t="s">
        <v>18</v>
      </c>
      <c r="D8" s="30" t="s">
        <v>19</v>
      </c>
      <c r="E8" s="28" t="s">
        <v>17</v>
      </c>
      <c r="F8" s="29" t="s">
        <v>18</v>
      </c>
      <c r="G8" s="30" t="s">
        <v>19</v>
      </c>
      <c r="H8" s="28" t="s">
        <v>17</v>
      </c>
      <c r="I8" s="29" t="s">
        <v>18</v>
      </c>
      <c r="J8" s="30" t="s">
        <v>19</v>
      </c>
      <c r="K8" s="28" t="s">
        <v>17</v>
      </c>
      <c r="L8" s="29" t="s">
        <v>18</v>
      </c>
      <c r="M8" s="30" t="s">
        <v>19</v>
      </c>
      <c r="N8" s="28" t="s">
        <v>17</v>
      </c>
      <c r="O8" s="29" t="s">
        <v>18</v>
      </c>
      <c r="P8" s="30" t="s">
        <v>19</v>
      </c>
      <c r="Q8" s="28" t="s">
        <v>17</v>
      </c>
      <c r="R8" s="29" t="s">
        <v>18</v>
      </c>
      <c r="S8" s="30" t="s">
        <v>19</v>
      </c>
      <c r="T8" s="28" t="s">
        <v>17</v>
      </c>
      <c r="U8" s="29" t="s">
        <v>18</v>
      </c>
      <c r="V8" s="30" t="s">
        <v>19</v>
      </c>
      <c r="W8" s="28" t="s">
        <v>17</v>
      </c>
      <c r="X8" s="29" t="s">
        <v>18</v>
      </c>
      <c r="Y8" s="30" t="s">
        <v>19</v>
      </c>
      <c r="Z8" s="28" t="s">
        <v>17</v>
      </c>
      <c r="AA8" s="29" t="s">
        <v>18</v>
      </c>
      <c r="AB8" s="30" t="s">
        <v>19</v>
      </c>
      <c r="AC8" s="28" t="s">
        <v>17</v>
      </c>
      <c r="AD8" s="29" t="s">
        <v>18</v>
      </c>
      <c r="AE8" s="30" t="s">
        <v>19</v>
      </c>
      <c r="AF8" s="1"/>
      <c r="AG8" s="1"/>
      <c r="AH8" s="1"/>
    </row>
    <row r="9" spans="1:34" x14ac:dyDescent="0.25">
      <c r="A9" s="8"/>
      <c r="B9" s="9"/>
      <c r="C9" s="10"/>
      <c r="D9" s="11"/>
      <c r="E9" s="9"/>
      <c r="F9" s="10"/>
      <c r="G9" s="11"/>
      <c r="H9" s="9"/>
      <c r="I9" s="10"/>
      <c r="J9" s="11"/>
      <c r="K9" s="9"/>
      <c r="L9" s="10"/>
      <c r="M9" s="11"/>
      <c r="N9" s="9"/>
      <c r="O9" s="10"/>
      <c r="P9" s="11"/>
      <c r="Q9" s="9"/>
      <c r="R9" s="10"/>
      <c r="S9" s="11"/>
      <c r="T9" s="9"/>
      <c r="U9" s="10"/>
      <c r="V9" s="11"/>
      <c r="W9" s="9"/>
      <c r="X9" s="10"/>
      <c r="Y9" s="11"/>
      <c r="Z9" s="9"/>
      <c r="AA9" s="10"/>
      <c r="AB9" s="11"/>
      <c r="AC9" s="9"/>
      <c r="AD9" s="10"/>
      <c r="AE9" s="11"/>
    </row>
    <row r="10" spans="1:34" x14ac:dyDescent="0.25">
      <c r="A10" s="31" t="s">
        <v>7</v>
      </c>
      <c r="B10" s="9">
        <v>2846</v>
      </c>
      <c r="C10" s="10">
        <v>50586</v>
      </c>
      <c r="D10" s="12">
        <f>IF(B10="&lt;11","*",(B10/C10*100))</f>
        <v>5.6260625469497487</v>
      </c>
      <c r="E10" s="9">
        <v>2714</v>
      </c>
      <c r="F10" s="10">
        <v>49637</v>
      </c>
      <c r="G10" s="12">
        <f>IF(E10="&lt;11","*",(E10/F10*100))</f>
        <v>5.4676954691057071</v>
      </c>
      <c r="H10" s="9">
        <v>2845</v>
      </c>
      <c r="I10" s="10">
        <v>50670</v>
      </c>
      <c r="J10" s="12">
        <f>IF(H10="&lt;11","*",(H10/I10*100))</f>
        <v>5.6147621866982433</v>
      </c>
      <c r="K10" s="9">
        <v>2956</v>
      </c>
      <c r="L10" s="10">
        <v>48870</v>
      </c>
      <c r="M10" s="12">
        <f>IF(K10="&lt;11","*",(K10/L10*100))</f>
        <v>6.0487006343359937</v>
      </c>
      <c r="N10" s="9">
        <v>2821</v>
      </c>
      <c r="O10" s="10">
        <v>47607</v>
      </c>
      <c r="P10" s="12">
        <f>IF(N10="&lt;11","*",(N10/O10*100))</f>
        <v>5.9255991765916773</v>
      </c>
      <c r="Q10" s="9">
        <v>2553</v>
      </c>
      <c r="R10" s="10">
        <v>45902</v>
      </c>
      <c r="S10" s="12">
        <f>IF(Q10="&lt;11","*",(Q10/R10*100))</f>
        <v>5.5618491568994815</v>
      </c>
      <c r="T10" s="9">
        <v>2614</v>
      </c>
      <c r="U10" s="10">
        <v>44886</v>
      </c>
      <c r="V10" s="12">
        <f>IF(T10="&lt;11","*",(T10/U10*100))</f>
        <v>5.8236421155816958</v>
      </c>
      <c r="W10" s="9">
        <v>2518</v>
      </c>
      <c r="X10" s="10">
        <v>43255</v>
      </c>
      <c r="Y10" s="12">
        <f>IF(W10="&lt;11","*",(W10/X10*100))</f>
        <v>5.8212923361461106</v>
      </c>
      <c r="Z10" s="9">
        <v>2603</v>
      </c>
      <c r="AA10" s="10">
        <v>43422</v>
      </c>
      <c r="AB10" s="12">
        <f>IF(Z10="&lt;11","*",(Z10/AA10*100))</f>
        <v>5.9946570862696325</v>
      </c>
      <c r="AC10" s="9">
        <v>2563</v>
      </c>
      <c r="AD10" s="10">
        <v>43261</v>
      </c>
      <c r="AE10" s="12">
        <f>IF(AC10="&lt;11","*",(AC10/AD10*100))</f>
        <v>5.9245047502369346</v>
      </c>
    </row>
    <row r="11" spans="1:34" x14ac:dyDescent="0.25">
      <c r="A11" s="8"/>
      <c r="B11" s="9"/>
      <c r="C11" s="10"/>
      <c r="D11" s="11"/>
      <c r="E11" s="9"/>
      <c r="F11" s="10"/>
      <c r="G11" s="11"/>
      <c r="H11" s="9"/>
      <c r="I11" s="10"/>
      <c r="J11" s="11"/>
      <c r="K11" s="9"/>
      <c r="L11" s="10"/>
      <c r="M11" s="11"/>
      <c r="N11" s="9"/>
      <c r="O11" s="10"/>
      <c r="P11" s="11"/>
      <c r="Q11" s="9"/>
      <c r="R11" s="10"/>
      <c r="S11" s="11"/>
      <c r="T11" s="9"/>
      <c r="U11" s="10"/>
      <c r="V11" s="11"/>
      <c r="W11" s="9"/>
      <c r="X11" s="10"/>
      <c r="Y11" s="11"/>
      <c r="Z11" s="9"/>
      <c r="AA11" s="10"/>
      <c r="AB11" s="11"/>
      <c r="AC11" s="9"/>
      <c r="AD11" s="10"/>
      <c r="AE11" s="11"/>
    </row>
    <row r="12" spans="1:34" ht="30.9" customHeight="1" x14ac:dyDescent="0.25">
      <c r="A12" s="31" t="s">
        <v>22</v>
      </c>
      <c r="B12" s="13"/>
      <c r="C12" s="14"/>
      <c r="D12" s="15"/>
      <c r="E12" s="13"/>
      <c r="F12" s="14"/>
      <c r="G12" s="15"/>
      <c r="H12" s="13"/>
      <c r="I12" s="14"/>
      <c r="J12" s="15"/>
      <c r="K12" s="16"/>
      <c r="L12" s="14"/>
      <c r="M12" s="15"/>
      <c r="N12" s="16"/>
      <c r="O12" s="10"/>
      <c r="P12" s="15"/>
      <c r="Q12" s="9"/>
      <c r="R12" s="10"/>
      <c r="S12" s="15"/>
      <c r="T12" s="9"/>
      <c r="U12" s="10"/>
      <c r="V12" s="15"/>
      <c r="W12" s="9"/>
      <c r="X12" s="10"/>
      <c r="Y12" s="15"/>
      <c r="Z12" s="9"/>
      <c r="AA12" s="10"/>
      <c r="AB12" s="15"/>
      <c r="AC12" s="9"/>
      <c r="AD12" s="10"/>
      <c r="AE12" s="15"/>
    </row>
    <row r="13" spans="1:34" x14ac:dyDescent="0.25">
      <c r="A13" s="17" t="s">
        <v>8</v>
      </c>
      <c r="B13" s="9" t="s">
        <v>15</v>
      </c>
      <c r="C13" s="10" t="s">
        <v>15</v>
      </c>
      <c r="D13" s="12" t="s">
        <v>15</v>
      </c>
      <c r="E13" s="13">
        <v>432</v>
      </c>
      <c r="F13" s="10">
        <v>7988</v>
      </c>
      <c r="G13" s="12">
        <f t="shared" ref="G13:G19" si="0">IF(E13="&lt;11","*",(E13/F13*100))</f>
        <v>5.4081121682523783</v>
      </c>
      <c r="H13" s="13">
        <v>454</v>
      </c>
      <c r="I13" s="10">
        <v>8422</v>
      </c>
      <c r="J13" s="12">
        <f t="shared" ref="J13:J19" si="1">IF(H13="&lt;11","*",(H13/I13*100))</f>
        <v>5.3906435526003325</v>
      </c>
      <c r="K13" s="9">
        <v>435</v>
      </c>
      <c r="L13" s="10">
        <v>8185</v>
      </c>
      <c r="M13" s="12">
        <f t="shared" ref="M13:M19" si="2">IF(K13="&lt;11","*",(K13/L13*100))</f>
        <v>5.3145998778252901</v>
      </c>
      <c r="N13" s="9">
        <v>454</v>
      </c>
      <c r="O13" s="10">
        <v>8012</v>
      </c>
      <c r="P13" s="12">
        <f t="shared" ref="P13:P19" si="3">IF(N13="&lt;11","*",(N13/O13*100))</f>
        <v>5.6665002496255621</v>
      </c>
      <c r="Q13" s="9">
        <v>422</v>
      </c>
      <c r="R13" s="10">
        <v>7949</v>
      </c>
      <c r="S13" s="12">
        <f t="shared" ref="S13:S19" si="4">IF(Q13="&lt;11","*",(Q13/R13*100))</f>
        <v>5.3088438797333</v>
      </c>
      <c r="T13" s="9">
        <v>427</v>
      </c>
      <c r="U13" s="10">
        <v>7660</v>
      </c>
      <c r="V13" s="12">
        <f t="shared" ref="V13:V19" si="5">IF(T13="&lt;11","*",(T13/U13*100))</f>
        <v>5.5744125326370755</v>
      </c>
      <c r="W13" s="9">
        <v>436</v>
      </c>
      <c r="X13" s="10">
        <v>7621</v>
      </c>
      <c r="Y13" s="12">
        <f t="shared" ref="Y13:Y19" si="6">IF(W13="&lt;11","*",(W13/X13*100))</f>
        <v>5.7210339850413332</v>
      </c>
      <c r="Z13" s="9">
        <v>418</v>
      </c>
      <c r="AA13" s="10">
        <v>7427</v>
      </c>
      <c r="AB13" s="12">
        <f t="shared" ref="AB13:AB19" si="7">IF(Z13="&lt;11","*",(Z13/AA13*100))</f>
        <v>5.6281136394237246</v>
      </c>
      <c r="AC13" s="9">
        <v>403</v>
      </c>
      <c r="AD13" s="10">
        <v>7353</v>
      </c>
      <c r="AE13" s="12">
        <f t="shared" ref="AE13:AE19" si="8">IF(AC13="&lt;11","*",(AC13/AD13*100))</f>
        <v>5.480756153950769</v>
      </c>
    </row>
    <row r="14" spans="1:34" x14ac:dyDescent="0.25">
      <c r="A14" s="17" t="s">
        <v>9</v>
      </c>
      <c r="B14" s="9" t="s">
        <v>15</v>
      </c>
      <c r="C14" s="10" t="s">
        <v>15</v>
      </c>
      <c r="D14" s="12" t="s">
        <v>15</v>
      </c>
      <c r="E14" s="13">
        <v>360</v>
      </c>
      <c r="F14" s="10">
        <v>7653</v>
      </c>
      <c r="G14" s="12">
        <f t="shared" si="0"/>
        <v>4.7040376323010582</v>
      </c>
      <c r="H14" s="13">
        <v>408</v>
      </c>
      <c r="I14" s="10">
        <v>8099</v>
      </c>
      <c r="J14" s="12">
        <f t="shared" si="1"/>
        <v>5.0376589702432399</v>
      </c>
      <c r="K14" s="9">
        <v>414</v>
      </c>
      <c r="L14" s="10">
        <v>7735</v>
      </c>
      <c r="M14" s="12">
        <f t="shared" si="2"/>
        <v>5.3522947640594696</v>
      </c>
      <c r="N14" s="9">
        <v>391</v>
      </c>
      <c r="O14" s="10">
        <v>7714</v>
      </c>
      <c r="P14" s="12">
        <f t="shared" si="3"/>
        <v>5.06870624837957</v>
      </c>
      <c r="Q14" s="9">
        <v>376</v>
      </c>
      <c r="R14" s="10">
        <v>7389</v>
      </c>
      <c r="S14" s="12">
        <f t="shared" si="4"/>
        <v>5.088645283529571</v>
      </c>
      <c r="T14" s="9">
        <v>388</v>
      </c>
      <c r="U14" s="10">
        <v>7362</v>
      </c>
      <c r="V14" s="12">
        <f t="shared" si="5"/>
        <v>5.2703069817984245</v>
      </c>
      <c r="W14" s="9">
        <v>358</v>
      </c>
      <c r="X14" s="10">
        <v>7006</v>
      </c>
      <c r="Y14" s="12">
        <f t="shared" si="6"/>
        <v>5.1099057950328293</v>
      </c>
      <c r="Z14" s="9">
        <v>443</v>
      </c>
      <c r="AA14" s="10">
        <v>7172</v>
      </c>
      <c r="AB14" s="12">
        <f t="shared" si="7"/>
        <v>6.1767986614612376</v>
      </c>
      <c r="AC14" s="9">
        <v>389</v>
      </c>
      <c r="AD14" s="10">
        <v>7115</v>
      </c>
      <c r="AE14" s="12">
        <f t="shared" si="8"/>
        <v>5.4673225579761073</v>
      </c>
    </row>
    <row r="15" spans="1:34" x14ac:dyDescent="0.25">
      <c r="A15" s="17" t="s">
        <v>10</v>
      </c>
      <c r="B15" s="9" t="s">
        <v>15</v>
      </c>
      <c r="C15" s="10" t="s">
        <v>15</v>
      </c>
      <c r="D15" s="12" t="s">
        <v>15</v>
      </c>
      <c r="E15" s="13">
        <v>348</v>
      </c>
      <c r="F15" s="10">
        <v>6705</v>
      </c>
      <c r="G15" s="12">
        <f t="shared" si="0"/>
        <v>5.1901565995525729</v>
      </c>
      <c r="H15" s="13">
        <v>362</v>
      </c>
      <c r="I15" s="10">
        <v>6897</v>
      </c>
      <c r="J15" s="12">
        <f t="shared" si="1"/>
        <v>5.2486588371755838</v>
      </c>
      <c r="K15" s="9">
        <v>393</v>
      </c>
      <c r="L15" s="10">
        <v>7072</v>
      </c>
      <c r="M15" s="12">
        <f t="shared" si="2"/>
        <v>5.5571266968325785</v>
      </c>
      <c r="N15" s="9">
        <v>398</v>
      </c>
      <c r="O15" s="10">
        <v>7131</v>
      </c>
      <c r="P15" s="12">
        <f t="shared" si="3"/>
        <v>5.5812648997335579</v>
      </c>
      <c r="Q15" s="9">
        <v>346</v>
      </c>
      <c r="R15" s="10">
        <v>6948</v>
      </c>
      <c r="S15" s="12">
        <f t="shared" si="4"/>
        <v>4.9798503166378811</v>
      </c>
      <c r="T15" s="9">
        <v>411</v>
      </c>
      <c r="U15" s="10">
        <v>6976</v>
      </c>
      <c r="V15" s="12">
        <f t="shared" si="5"/>
        <v>5.8916284403669721</v>
      </c>
      <c r="W15" s="9">
        <v>385</v>
      </c>
      <c r="X15" s="10">
        <v>6774</v>
      </c>
      <c r="Y15" s="12">
        <f t="shared" si="6"/>
        <v>5.683495718925303</v>
      </c>
      <c r="Z15" s="9">
        <v>394</v>
      </c>
      <c r="AA15" s="10">
        <v>6744</v>
      </c>
      <c r="AB15" s="12">
        <f t="shared" si="7"/>
        <v>5.8422301304863584</v>
      </c>
      <c r="AC15" s="9">
        <v>392</v>
      </c>
      <c r="AD15" s="10">
        <v>6743</v>
      </c>
      <c r="AE15" s="12">
        <f t="shared" si="8"/>
        <v>5.8134361560136441</v>
      </c>
    </row>
    <row r="16" spans="1:34" x14ac:dyDescent="0.25">
      <c r="A16" s="17" t="s">
        <v>0</v>
      </c>
      <c r="B16" s="9" t="s">
        <v>15</v>
      </c>
      <c r="C16" s="10" t="s">
        <v>15</v>
      </c>
      <c r="D16" s="12" t="s">
        <v>15</v>
      </c>
      <c r="E16" s="13">
        <v>705</v>
      </c>
      <c r="F16" s="10">
        <v>10913</v>
      </c>
      <c r="G16" s="12">
        <f t="shared" si="0"/>
        <v>6.4601851003390456</v>
      </c>
      <c r="H16" s="13">
        <v>739</v>
      </c>
      <c r="I16" s="10">
        <v>10826</v>
      </c>
      <c r="J16" s="12">
        <f t="shared" si="1"/>
        <v>6.8261592462590057</v>
      </c>
      <c r="K16" s="9">
        <v>771</v>
      </c>
      <c r="L16" s="10">
        <v>10576</v>
      </c>
      <c r="M16" s="12">
        <f t="shared" si="2"/>
        <v>7.2900907715582459</v>
      </c>
      <c r="N16" s="9">
        <v>721</v>
      </c>
      <c r="O16" s="10">
        <v>10176</v>
      </c>
      <c r="P16" s="12">
        <f t="shared" si="3"/>
        <v>7.085298742138364</v>
      </c>
      <c r="Q16" s="9">
        <v>637</v>
      </c>
      <c r="R16" s="10">
        <v>9443</v>
      </c>
      <c r="S16" s="12">
        <f t="shared" si="4"/>
        <v>6.7457375833951074</v>
      </c>
      <c r="T16" s="9">
        <v>623</v>
      </c>
      <c r="U16" s="10">
        <v>8980</v>
      </c>
      <c r="V16" s="12">
        <f t="shared" si="5"/>
        <v>6.9376391982182621</v>
      </c>
      <c r="W16" s="9">
        <v>535</v>
      </c>
      <c r="X16" s="10">
        <v>8458</v>
      </c>
      <c r="Y16" s="12">
        <f t="shared" si="6"/>
        <v>6.3253724284700867</v>
      </c>
      <c r="Z16" s="9">
        <v>539</v>
      </c>
      <c r="AA16" s="10">
        <v>8405</v>
      </c>
      <c r="AB16" s="12">
        <f t="shared" si="7"/>
        <v>6.4128494943486016</v>
      </c>
      <c r="AC16" s="9">
        <v>605</v>
      </c>
      <c r="AD16" s="10">
        <v>8157</v>
      </c>
      <c r="AE16" s="12">
        <f t="shared" si="8"/>
        <v>7.4169425033713381</v>
      </c>
    </row>
    <row r="17" spans="1:34" x14ac:dyDescent="0.25">
      <c r="A17" s="17" t="s">
        <v>2</v>
      </c>
      <c r="B17" s="9" t="s">
        <v>15</v>
      </c>
      <c r="C17" s="10" t="s">
        <v>15</v>
      </c>
      <c r="D17" s="12" t="s">
        <v>15</v>
      </c>
      <c r="E17" s="13">
        <v>364</v>
      </c>
      <c r="F17" s="10">
        <v>7263</v>
      </c>
      <c r="G17" s="12">
        <f t="shared" si="0"/>
        <v>5.011703152967093</v>
      </c>
      <c r="H17" s="13">
        <v>365</v>
      </c>
      <c r="I17" s="10">
        <v>7335</v>
      </c>
      <c r="J17" s="12">
        <f t="shared" si="1"/>
        <v>4.9761417859577373</v>
      </c>
      <c r="K17" s="9">
        <v>427</v>
      </c>
      <c r="L17" s="10">
        <v>7272</v>
      </c>
      <c r="M17" s="12">
        <f t="shared" si="2"/>
        <v>5.8718371837183714</v>
      </c>
      <c r="N17" s="9">
        <v>419</v>
      </c>
      <c r="O17" s="10">
        <v>7028</v>
      </c>
      <c r="P17" s="12">
        <f t="shared" si="3"/>
        <v>5.961866818440523</v>
      </c>
      <c r="Q17" s="9">
        <v>367</v>
      </c>
      <c r="R17" s="10">
        <v>6716</v>
      </c>
      <c r="S17" s="12">
        <f t="shared" si="4"/>
        <v>5.4645622394282309</v>
      </c>
      <c r="T17" s="9">
        <v>398</v>
      </c>
      <c r="U17" s="10">
        <v>6594</v>
      </c>
      <c r="V17" s="12">
        <f t="shared" si="5"/>
        <v>6.0357901122232338</v>
      </c>
      <c r="W17" s="9">
        <v>389</v>
      </c>
      <c r="X17" s="10">
        <v>6312</v>
      </c>
      <c r="Y17" s="12">
        <f t="shared" si="6"/>
        <v>6.162864385297846</v>
      </c>
      <c r="Z17" s="9">
        <v>385</v>
      </c>
      <c r="AA17" s="10">
        <v>6394</v>
      </c>
      <c r="AB17" s="12">
        <f t="shared" si="7"/>
        <v>6.0212699405692831</v>
      </c>
      <c r="AC17" s="9">
        <v>370</v>
      </c>
      <c r="AD17" s="10">
        <v>6358</v>
      </c>
      <c r="AE17" s="12">
        <f t="shared" si="8"/>
        <v>5.8194400754954394</v>
      </c>
    </row>
    <row r="18" spans="1:34" x14ac:dyDescent="0.25">
      <c r="A18" s="17" t="s">
        <v>1</v>
      </c>
      <c r="B18" s="9" t="s">
        <v>15</v>
      </c>
      <c r="C18" s="10" t="s">
        <v>15</v>
      </c>
      <c r="D18" s="12" t="s">
        <v>15</v>
      </c>
      <c r="E18" s="13">
        <v>406</v>
      </c>
      <c r="F18" s="10">
        <v>7866</v>
      </c>
      <c r="G18" s="12">
        <f t="shared" si="0"/>
        <v>5.1614543605390288</v>
      </c>
      <c r="H18" s="13">
        <v>439</v>
      </c>
      <c r="I18" s="10">
        <v>8248</v>
      </c>
      <c r="J18" s="12">
        <f t="shared" si="1"/>
        <v>5.3225024248302617</v>
      </c>
      <c r="K18" s="9">
        <v>506</v>
      </c>
      <c r="L18" s="10">
        <v>7866</v>
      </c>
      <c r="M18" s="12">
        <f t="shared" si="2"/>
        <v>6.4327485380116958</v>
      </c>
      <c r="N18" s="9">
        <v>425</v>
      </c>
      <c r="O18" s="10">
        <v>7432</v>
      </c>
      <c r="P18" s="12">
        <f t="shared" si="3"/>
        <v>5.7185145317545745</v>
      </c>
      <c r="Q18" s="9">
        <v>395</v>
      </c>
      <c r="R18" s="10">
        <v>7331</v>
      </c>
      <c r="S18" s="12">
        <f t="shared" si="4"/>
        <v>5.3880780248260809</v>
      </c>
      <c r="T18" s="9">
        <v>352</v>
      </c>
      <c r="U18" s="10">
        <v>7190</v>
      </c>
      <c r="V18" s="12">
        <f t="shared" si="5"/>
        <v>4.895688456189152</v>
      </c>
      <c r="W18" s="9">
        <v>396</v>
      </c>
      <c r="X18" s="10">
        <v>6981</v>
      </c>
      <c r="Y18" s="12">
        <f t="shared" si="6"/>
        <v>5.6725397507520414</v>
      </c>
      <c r="Z18" s="9">
        <v>422</v>
      </c>
      <c r="AA18" s="10">
        <v>7248</v>
      </c>
      <c r="AB18" s="12">
        <f t="shared" si="7"/>
        <v>5.8222958057395147</v>
      </c>
      <c r="AC18" s="9">
        <v>386</v>
      </c>
      <c r="AD18" s="10">
        <v>7373</v>
      </c>
      <c r="AE18" s="12">
        <f t="shared" si="8"/>
        <v>5.2353180523531808</v>
      </c>
    </row>
    <row r="19" spans="1:34" x14ac:dyDescent="0.25">
      <c r="A19" s="17" t="s">
        <v>13</v>
      </c>
      <c r="B19" s="9" t="s">
        <v>15</v>
      </c>
      <c r="C19" s="10" t="s">
        <v>15</v>
      </c>
      <c r="D19" s="12" t="s">
        <v>15</v>
      </c>
      <c r="E19" s="13">
        <v>99</v>
      </c>
      <c r="F19" s="10">
        <v>1249</v>
      </c>
      <c r="G19" s="12">
        <f t="shared" si="0"/>
        <v>7.9263410728582864</v>
      </c>
      <c r="H19" s="13">
        <v>78</v>
      </c>
      <c r="I19" s="10">
        <v>843</v>
      </c>
      <c r="J19" s="12">
        <f t="shared" si="1"/>
        <v>9.252669039145907</v>
      </c>
      <c r="K19" s="9" t="s">
        <v>27</v>
      </c>
      <c r="L19" s="10">
        <v>164</v>
      </c>
      <c r="M19" s="12" t="str">
        <f t="shared" si="2"/>
        <v>*</v>
      </c>
      <c r="N19" s="9">
        <v>13</v>
      </c>
      <c r="O19" s="10">
        <v>114</v>
      </c>
      <c r="P19" s="12">
        <f t="shared" si="3"/>
        <v>11.403508771929824</v>
      </c>
      <c r="Q19" s="9" t="s">
        <v>27</v>
      </c>
      <c r="R19" s="10">
        <v>126</v>
      </c>
      <c r="S19" s="12" t="str">
        <f t="shared" si="4"/>
        <v>*</v>
      </c>
      <c r="T19" s="9">
        <v>15</v>
      </c>
      <c r="U19" s="10">
        <v>124</v>
      </c>
      <c r="V19" s="12">
        <f t="shared" si="5"/>
        <v>12.096774193548388</v>
      </c>
      <c r="W19" s="9">
        <v>19</v>
      </c>
      <c r="X19" s="10">
        <v>103</v>
      </c>
      <c r="Y19" s="12">
        <f t="shared" si="6"/>
        <v>18.446601941747574</v>
      </c>
      <c r="Z19" s="9" t="s">
        <v>27</v>
      </c>
      <c r="AA19" s="10">
        <v>32</v>
      </c>
      <c r="AB19" s="12" t="str">
        <f t="shared" si="7"/>
        <v>*</v>
      </c>
      <c r="AC19" s="9">
        <v>18</v>
      </c>
      <c r="AD19" s="10">
        <v>162</v>
      </c>
      <c r="AE19" s="12">
        <f t="shared" si="8"/>
        <v>11.111111111111111</v>
      </c>
    </row>
    <row r="20" spans="1:34" x14ac:dyDescent="0.25">
      <c r="A20" s="17"/>
      <c r="B20" s="9"/>
      <c r="C20" s="10"/>
      <c r="D20" s="11"/>
      <c r="E20" s="9"/>
      <c r="F20" s="10"/>
      <c r="G20" s="11"/>
      <c r="H20" s="9"/>
      <c r="I20" s="10"/>
      <c r="J20" s="11"/>
      <c r="K20" s="9"/>
      <c r="L20" s="10"/>
      <c r="M20" s="11"/>
      <c r="N20" s="9"/>
      <c r="O20" s="10"/>
      <c r="P20" s="11"/>
      <c r="Q20" s="9"/>
      <c r="R20" s="10"/>
      <c r="S20" s="11"/>
      <c r="T20" s="9"/>
      <c r="U20" s="10"/>
      <c r="V20" s="11"/>
      <c r="W20" s="9"/>
      <c r="X20" s="10"/>
      <c r="Y20" s="11"/>
      <c r="Z20" s="9"/>
      <c r="AA20" s="10"/>
      <c r="AB20" s="11"/>
      <c r="AC20" s="9"/>
      <c r="AD20" s="10"/>
      <c r="AE20" s="11"/>
    </row>
    <row r="21" spans="1:34" x14ac:dyDescent="0.25">
      <c r="A21" s="31" t="s">
        <v>23</v>
      </c>
      <c r="B21" s="9"/>
      <c r="C21" s="10"/>
      <c r="D21" s="12"/>
      <c r="E21" s="9"/>
      <c r="F21" s="10"/>
      <c r="G21" s="12"/>
      <c r="H21" s="9"/>
      <c r="I21" s="10"/>
      <c r="J21" s="12"/>
      <c r="K21" s="9"/>
      <c r="L21" s="10"/>
      <c r="M21" s="12"/>
      <c r="N21" s="9"/>
      <c r="O21" s="10"/>
      <c r="P21" s="12"/>
      <c r="Q21" s="9"/>
      <c r="R21" s="10"/>
      <c r="S21" s="12"/>
      <c r="T21" s="9"/>
      <c r="U21" s="10"/>
      <c r="V21" s="12"/>
      <c r="W21" s="9"/>
      <c r="X21" s="10"/>
      <c r="Y21" s="12"/>
      <c r="Z21" s="9"/>
      <c r="AA21" s="10"/>
      <c r="AB21" s="12"/>
      <c r="AC21" s="9"/>
      <c r="AD21" s="10"/>
      <c r="AE21" s="12"/>
    </row>
    <row r="22" spans="1:34" s="6" customFormat="1" x14ac:dyDescent="0.25">
      <c r="A22" s="17" t="s">
        <v>12</v>
      </c>
      <c r="B22" s="9">
        <v>407</v>
      </c>
      <c r="C22" s="10">
        <v>3642</v>
      </c>
      <c r="D22" s="12">
        <f t="shared" ref="D22:D29" si="9">IF(B22="&lt;11","*",(B22/C22*100))</f>
        <v>11.175178473366282</v>
      </c>
      <c r="E22" s="9">
        <v>381</v>
      </c>
      <c r="F22" s="10">
        <v>3555</v>
      </c>
      <c r="G22" s="12">
        <f t="shared" ref="G22:G29" si="10">IF(E22="&lt;11","*",(E22/F22*100))</f>
        <v>10.717299578059073</v>
      </c>
      <c r="H22" s="9">
        <v>438</v>
      </c>
      <c r="I22" s="10">
        <v>3652</v>
      </c>
      <c r="J22" s="12">
        <f t="shared" ref="J22:J29" si="11">IF(H22="&lt;11","*",(H22/I22*100))</f>
        <v>11.9934282584885</v>
      </c>
      <c r="K22" s="9">
        <v>462</v>
      </c>
      <c r="L22" s="10">
        <v>3528</v>
      </c>
      <c r="M22" s="12">
        <f t="shared" ref="M22:M29" si="12">IF(K22="&lt;11","*",(K22/L22*100))</f>
        <v>13.095238095238097</v>
      </c>
      <c r="N22" s="9">
        <v>393</v>
      </c>
      <c r="O22" s="10">
        <v>3552</v>
      </c>
      <c r="P22" s="12">
        <f t="shared" ref="P22:P29" si="13">IF(N22="&lt;11","*",(N22/O22*100))</f>
        <v>11.064189189189189</v>
      </c>
      <c r="Q22" s="9">
        <v>322</v>
      </c>
      <c r="R22" s="10">
        <v>3233</v>
      </c>
      <c r="S22" s="12">
        <f t="shared" ref="S22:S29" si="14">IF(Q22="&lt;11","*",(Q22/R22*100))</f>
        <v>9.9597896690380452</v>
      </c>
      <c r="T22" s="9">
        <v>326</v>
      </c>
      <c r="U22" s="10">
        <v>3104</v>
      </c>
      <c r="V22" s="12">
        <f t="shared" ref="V22:V29" si="15">IF(T22="&lt;11","*",(T22/U22*100))</f>
        <v>10.50257731958763</v>
      </c>
      <c r="W22" s="9">
        <v>313</v>
      </c>
      <c r="X22" s="10">
        <v>2962</v>
      </c>
      <c r="Y22" s="12">
        <f t="shared" ref="Y22:Y29" si="16">IF(W22="&lt;11","*",(W22/X22*100))</f>
        <v>10.567184334908845</v>
      </c>
      <c r="Z22" s="9">
        <v>300</v>
      </c>
      <c r="AA22" s="10">
        <v>2923</v>
      </c>
      <c r="AB22" s="12">
        <f t="shared" ref="AB22:AB29" si="17">IF(Z22="&lt;11","*",(Z22/AA22*100))</f>
        <v>10.263427984946972</v>
      </c>
      <c r="AC22" s="9">
        <v>309</v>
      </c>
      <c r="AD22" s="10">
        <v>2740</v>
      </c>
      <c r="AE22" s="12">
        <f t="shared" ref="AE22:AE29" si="18">IF(AC22="&lt;11","*",(AC22/AD22*100))</f>
        <v>11.277372262773723</v>
      </c>
    </row>
    <row r="23" spans="1:34" s="6" customFormat="1" x14ac:dyDescent="0.25">
      <c r="A23" s="17" t="s">
        <v>5</v>
      </c>
      <c r="B23" s="9">
        <v>248</v>
      </c>
      <c r="C23" s="10">
        <v>3686</v>
      </c>
      <c r="D23" s="12">
        <f t="shared" si="9"/>
        <v>6.7281606077048295</v>
      </c>
      <c r="E23" s="9">
        <v>247</v>
      </c>
      <c r="F23" s="10">
        <v>3756</v>
      </c>
      <c r="G23" s="12">
        <f t="shared" si="10"/>
        <v>6.5761448349307781</v>
      </c>
      <c r="H23" s="9">
        <v>276</v>
      </c>
      <c r="I23" s="10">
        <v>3974</v>
      </c>
      <c r="J23" s="12">
        <f t="shared" si="11"/>
        <v>6.9451434323100152</v>
      </c>
      <c r="K23" s="9">
        <v>274</v>
      </c>
      <c r="L23" s="10">
        <v>3923</v>
      </c>
      <c r="M23" s="12">
        <f t="shared" si="12"/>
        <v>6.9844506755034415</v>
      </c>
      <c r="N23" s="9">
        <v>282</v>
      </c>
      <c r="O23" s="10">
        <v>4055</v>
      </c>
      <c r="P23" s="12">
        <f t="shared" si="13"/>
        <v>6.9543773119605428</v>
      </c>
      <c r="Q23" s="9">
        <v>287</v>
      </c>
      <c r="R23" s="10">
        <v>4077</v>
      </c>
      <c r="S23" s="12">
        <f t="shared" si="14"/>
        <v>7.0394898209467742</v>
      </c>
      <c r="T23" s="9">
        <v>305</v>
      </c>
      <c r="U23" s="10">
        <v>4007</v>
      </c>
      <c r="V23" s="12">
        <f t="shared" si="15"/>
        <v>7.6116795607686552</v>
      </c>
      <c r="W23" s="9">
        <v>279</v>
      </c>
      <c r="X23" s="10">
        <v>4097</v>
      </c>
      <c r="Y23" s="12">
        <f t="shared" si="16"/>
        <v>6.8098608738101047</v>
      </c>
      <c r="Z23" s="9">
        <v>306</v>
      </c>
      <c r="AA23" s="10">
        <v>3914</v>
      </c>
      <c r="AB23" s="12">
        <f t="shared" si="17"/>
        <v>7.8180889115993875</v>
      </c>
      <c r="AC23" s="9">
        <v>287</v>
      </c>
      <c r="AD23" s="10">
        <v>4019</v>
      </c>
      <c r="AE23" s="12">
        <f t="shared" si="18"/>
        <v>7.1410798706145808</v>
      </c>
    </row>
    <row r="24" spans="1:34" s="6" customFormat="1" x14ac:dyDescent="0.25">
      <c r="A24" s="17" t="s">
        <v>4</v>
      </c>
      <c r="B24" s="9">
        <v>909</v>
      </c>
      <c r="C24" s="10">
        <v>17577</v>
      </c>
      <c r="D24" s="12">
        <f t="shared" si="9"/>
        <v>5.1715309779825906</v>
      </c>
      <c r="E24" s="9">
        <v>965</v>
      </c>
      <c r="F24" s="10">
        <v>18590</v>
      </c>
      <c r="G24" s="12">
        <f t="shared" si="10"/>
        <v>5.1909628832705756</v>
      </c>
      <c r="H24" s="9">
        <v>984</v>
      </c>
      <c r="I24" s="10">
        <v>19759</v>
      </c>
      <c r="J24" s="12">
        <f t="shared" si="11"/>
        <v>4.9800091097727615</v>
      </c>
      <c r="K24" s="9">
        <v>1035</v>
      </c>
      <c r="L24" s="10">
        <v>18725</v>
      </c>
      <c r="M24" s="12">
        <f t="shared" si="12"/>
        <v>5.5273698264352467</v>
      </c>
      <c r="N24" s="9">
        <v>1016</v>
      </c>
      <c r="O24" s="10">
        <v>18815</v>
      </c>
      <c r="P24" s="12">
        <f t="shared" si="13"/>
        <v>5.3999468509168214</v>
      </c>
      <c r="Q24" s="9">
        <v>889</v>
      </c>
      <c r="R24" s="10">
        <v>18176</v>
      </c>
      <c r="S24" s="12">
        <f t="shared" si="14"/>
        <v>4.89106514084507</v>
      </c>
      <c r="T24" s="9">
        <v>903</v>
      </c>
      <c r="U24" s="10">
        <v>18278</v>
      </c>
      <c r="V24" s="12">
        <f t="shared" si="15"/>
        <v>4.9403654666812562</v>
      </c>
      <c r="W24" s="9">
        <v>940</v>
      </c>
      <c r="X24" s="10">
        <v>17743</v>
      </c>
      <c r="Y24" s="12">
        <f t="shared" si="16"/>
        <v>5.2978639463450374</v>
      </c>
      <c r="Z24" s="9">
        <v>916</v>
      </c>
      <c r="AA24" s="10">
        <v>17995</v>
      </c>
      <c r="AB24" s="12">
        <f t="shared" si="17"/>
        <v>5.0903028619060846</v>
      </c>
      <c r="AC24" s="9">
        <v>954</v>
      </c>
      <c r="AD24" s="10">
        <v>18400</v>
      </c>
      <c r="AE24" s="12">
        <f t="shared" si="18"/>
        <v>5.1847826086956523</v>
      </c>
    </row>
    <row r="25" spans="1:34" s="6" customFormat="1" x14ac:dyDescent="0.25">
      <c r="A25" s="17" t="s">
        <v>11</v>
      </c>
      <c r="B25" s="9">
        <v>12</v>
      </c>
      <c r="C25" s="10">
        <v>227</v>
      </c>
      <c r="D25" s="12">
        <f t="shared" si="9"/>
        <v>5.286343612334802</v>
      </c>
      <c r="E25" s="9">
        <v>12</v>
      </c>
      <c r="F25" s="10">
        <v>216</v>
      </c>
      <c r="G25" s="12">
        <f t="shared" si="10"/>
        <v>5.5555555555555554</v>
      </c>
      <c r="H25" s="9">
        <v>17</v>
      </c>
      <c r="I25" s="10">
        <v>240</v>
      </c>
      <c r="J25" s="12">
        <f t="shared" si="11"/>
        <v>7.083333333333333</v>
      </c>
      <c r="K25" s="9">
        <v>21</v>
      </c>
      <c r="L25" s="10">
        <v>283</v>
      </c>
      <c r="M25" s="12">
        <f t="shared" si="12"/>
        <v>7.4204946996466434</v>
      </c>
      <c r="N25" s="9">
        <v>12</v>
      </c>
      <c r="O25" s="10">
        <v>225</v>
      </c>
      <c r="P25" s="12">
        <f t="shared" si="13"/>
        <v>5.3333333333333339</v>
      </c>
      <c r="Q25" s="9">
        <v>13</v>
      </c>
      <c r="R25" s="10">
        <v>248</v>
      </c>
      <c r="S25" s="12">
        <f t="shared" si="14"/>
        <v>5.241935483870968</v>
      </c>
      <c r="T25" s="9">
        <v>16</v>
      </c>
      <c r="U25" s="10">
        <v>244</v>
      </c>
      <c r="V25" s="12">
        <f t="shared" si="15"/>
        <v>6.557377049180328</v>
      </c>
      <c r="W25" s="9" t="s">
        <v>27</v>
      </c>
      <c r="X25" s="10">
        <v>246</v>
      </c>
      <c r="Y25" s="12" t="str">
        <f t="shared" si="16"/>
        <v>*</v>
      </c>
      <c r="Z25" s="9">
        <v>14</v>
      </c>
      <c r="AA25" s="10">
        <v>222</v>
      </c>
      <c r="AB25" s="12">
        <f t="shared" si="17"/>
        <v>6.3063063063063058</v>
      </c>
      <c r="AC25" s="9">
        <v>14</v>
      </c>
      <c r="AD25" s="10">
        <v>233</v>
      </c>
      <c r="AE25" s="12">
        <f t="shared" si="18"/>
        <v>6.0085836909871242</v>
      </c>
    </row>
    <row r="26" spans="1:34" s="6" customFormat="1" x14ac:dyDescent="0.25">
      <c r="A26" s="17" t="s">
        <v>14</v>
      </c>
      <c r="B26" s="9">
        <v>22</v>
      </c>
      <c r="C26" s="10">
        <v>332</v>
      </c>
      <c r="D26" s="12">
        <f t="shared" si="9"/>
        <v>6.6265060240963862</v>
      </c>
      <c r="E26" s="9">
        <v>17</v>
      </c>
      <c r="F26" s="10">
        <v>350</v>
      </c>
      <c r="G26" s="12">
        <f t="shared" si="10"/>
        <v>4.8571428571428568</v>
      </c>
      <c r="H26" s="9">
        <v>22</v>
      </c>
      <c r="I26" s="10">
        <v>339</v>
      </c>
      <c r="J26" s="12">
        <f t="shared" si="11"/>
        <v>6.4896755162241888</v>
      </c>
      <c r="K26" s="9">
        <v>31</v>
      </c>
      <c r="L26" s="10">
        <v>332</v>
      </c>
      <c r="M26" s="12">
        <f t="shared" si="12"/>
        <v>9.3373493975903603</v>
      </c>
      <c r="N26" s="9">
        <v>12</v>
      </c>
      <c r="O26" s="10">
        <v>328</v>
      </c>
      <c r="P26" s="12">
        <f t="shared" si="13"/>
        <v>3.6585365853658534</v>
      </c>
      <c r="Q26" s="9">
        <v>12</v>
      </c>
      <c r="R26" s="10">
        <v>334</v>
      </c>
      <c r="S26" s="12">
        <f t="shared" si="14"/>
        <v>3.5928143712574849</v>
      </c>
      <c r="T26" s="9">
        <v>18</v>
      </c>
      <c r="U26" s="10">
        <v>315</v>
      </c>
      <c r="V26" s="12">
        <f t="shared" si="15"/>
        <v>5.7142857142857144</v>
      </c>
      <c r="W26" s="9">
        <v>15</v>
      </c>
      <c r="X26" s="10">
        <v>317</v>
      </c>
      <c r="Y26" s="12">
        <f t="shared" si="16"/>
        <v>4.7318611987381702</v>
      </c>
      <c r="Z26" s="9">
        <v>21</v>
      </c>
      <c r="AA26" s="10">
        <v>345</v>
      </c>
      <c r="AB26" s="12">
        <f t="shared" si="17"/>
        <v>6.0869565217391308</v>
      </c>
      <c r="AC26" s="9">
        <v>20</v>
      </c>
      <c r="AD26" s="10">
        <v>328</v>
      </c>
      <c r="AE26" s="12">
        <f t="shared" si="18"/>
        <v>6.0975609756097562</v>
      </c>
    </row>
    <row r="27" spans="1:34" s="6" customFormat="1" x14ac:dyDescent="0.25">
      <c r="A27" s="17" t="s">
        <v>3</v>
      </c>
      <c r="B27" s="9">
        <v>1244</v>
      </c>
      <c r="C27" s="10">
        <v>25081</v>
      </c>
      <c r="D27" s="12">
        <f t="shared" si="9"/>
        <v>4.9599298273593559</v>
      </c>
      <c r="E27" s="9">
        <v>1088</v>
      </c>
      <c r="F27" s="10">
        <v>23127</v>
      </c>
      <c r="G27" s="12">
        <f t="shared" si="10"/>
        <v>4.7044579928222428</v>
      </c>
      <c r="H27" s="9">
        <v>1100</v>
      </c>
      <c r="I27" s="10">
        <v>22640</v>
      </c>
      <c r="J27" s="12">
        <f t="shared" si="11"/>
        <v>4.8586572438162543</v>
      </c>
      <c r="K27" s="9">
        <v>1130</v>
      </c>
      <c r="L27" s="10">
        <v>22008</v>
      </c>
      <c r="M27" s="12">
        <f t="shared" si="12"/>
        <v>5.1344965467102872</v>
      </c>
      <c r="N27" s="9">
        <v>1084</v>
      </c>
      <c r="O27" s="10">
        <v>20515</v>
      </c>
      <c r="P27" s="12">
        <f t="shared" si="13"/>
        <v>5.2839385815257129</v>
      </c>
      <c r="Q27" s="9">
        <v>1023</v>
      </c>
      <c r="R27" s="10">
        <v>19743</v>
      </c>
      <c r="S27" s="12">
        <f t="shared" si="14"/>
        <v>5.1815833459960494</v>
      </c>
      <c r="T27" s="9">
        <v>1030</v>
      </c>
      <c r="U27" s="10">
        <v>18786</v>
      </c>
      <c r="V27" s="12">
        <f t="shared" si="15"/>
        <v>5.4828063451506441</v>
      </c>
      <c r="W27" s="9">
        <v>947</v>
      </c>
      <c r="X27" s="10">
        <v>17736</v>
      </c>
      <c r="Y27" s="12">
        <f t="shared" si="16"/>
        <v>5.339422643211547</v>
      </c>
      <c r="Z27" s="9">
        <v>1039</v>
      </c>
      <c r="AA27" s="10">
        <v>17904</v>
      </c>
      <c r="AB27" s="12">
        <f t="shared" si="17"/>
        <v>5.8031724754244864</v>
      </c>
      <c r="AC27" s="9">
        <v>964</v>
      </c>
      <c r="AD27" s="10">
        <v>17402</v>
      </c>
      <c r="AE27" s="12">
        <f t="shared" si="18"/>
        <v>5.5395931502126192</v>
      </c>
    </row>
    <row r="28" spans="1:34" s="6" customFormat="1" x14ac:dyDescent="0.25">
      <c r="A28" s="17" t="s">
        <v>6</v>
      </c>
      <c r="B28" s="9" t="s">
        <v>27</v>
      </c>
      <c r="C28" s="10" t="s">
        <v>27</v>
      </c>
      <c r="D28" s="12" t="str">
        <f t="shared" si="9"/>
        <v>*</v>
      </c>
      <c r="E28" s="9" t="s">
        <v>27</v>
      </c>
      <c r="F28" s="10">
        <v>13</v>
      </c>
      <c r="G28" s="12" t="str">
        <f t="shared" si="10"/>
        <v>*</v>
      </c>
      <c r="H28" s="9" t="s">
        <v>27</v>
      </c>
      <c r="I28" s="10">
        <v>17</v>
      </c>
      <c r="J28" s="12" t="str">
        <f t="shared" si="11"/>
        <v>*</v>
      </c>
      <c r="K28" s="9" t="s">
        <v>27</v>
      </c>
      <c r="L28" s="10">
        <v>11</v>
      </c>
      <c r="M28" s="12" t="str">
        <f t="shared" si="12"/>
        <v>*</v>
      </c>
      <c r="N28" s="9" t="s">
        <v>27</v>
      </c>
      <c r="O28" s="10" t="s">
        <v>27</v>
      </c>
      <c r="P28" s="12" t="str">
        <f t="shared" si="13"/>
        <v>*</v>
      </c>
      <c r="Q28" s="9" t="s">
        <v>27</v>
      </c>
      <c r="R28" s="10" t="s">
        <v>27</v>
      </c>
      <c r="S28" s="12" t="str">
        <f t="shared" si="14"/>
        <v>*</v>
      </c>
      <c r="T28" s="9" t="s">
        <v>27</v>
      </c>
      <c r="U28" s="10">
        <v>13</v>
      </c>
      <c r="V28" s="12" t="str">
        <f t="shared" si="15"/>
        <v>*</v>
      </c>
      <c r="W28" s="9" t="s">
        <v>27</v>
      </c>
      <c r="X28" s="10">
        <v>24</v>
      </c>
      <c r="Y28" s="12" t="str">
        <f t="shared" si="16"/>
        <v>*</v>
      </c>
      <c r="Z28" s="9" t="s">
        <v>27</v>
      </c>
      <c r="AA28" s="10">
        <v>14</v>
      </c>
      <c r="AB28" s="12" t="str">
        <f t="shared" si="17"/>
        <v>*</v>
      </c>
      <c r="AC28" s="9" t="s">
        <v>27</v>
      </c>
      <c r="AD28" s="10" t="s">
        <v>27</v>
      </c>
      <c r="AE28" s="12" t="str">
        <f t="shared" si="18"/>
        <v>*</v>
      </c>
    </row>
    <row r="29" spans="1:34" s="6" customFormat="1" x14ac:dyDescent="0.25">
      <c r="A29" s="17" t="s">
        <v>13</v>
      </c>
      <c r="B29" s="9" t="s">
        <v>27</v>
      </c>
      <c r="C29" s="10">
        <v>34</v>
      </c>
      <c r="D29" s="12" t="str">
        <f t="shared" si="9"/>
        <v>*</v>
      </c>
      <c r="E29" s="9" t="s">
        <v>27</v>
      </c>
      <c r="F29" s="10">
        <v>30</v>
      </c>
      <c r="G29" s="12" t="str">
        <f t="shared" si="10"/>
        <v>*</v>
      </c>
      <c r="H29" s="9" t="s">
        <v>27</v>
      </c>
      <c r="I29" s="10">
        <v>49</v>
      </c>
      <c r="J29" s="12" t="str">
        <f t="shared" si="11"/>
        <v>*</v>
      </c>
      <c r="K29" s="9" t="s">
        <v>27</v>
      </c>
      <c r="L29" s="10">
        <v>60</v>
      </c>
      <c r="M29" s="12" t="str">
        <f t="shared" si="12"/>
        <v>*</v>
      </c>
      <c r="N29" s="9">
        <v>21</v>
      </c>
      <c r="O29" s="10">
        <v>109</v>
      </c>
      <c r="P29" s="12">
        <f t="shared" si="13"/>
        <v>19.26605504587156</v>
      </c>
      <c r="Q29" s="9" t="s">
        <v>27</v>
      </c>
      <c r="R29" s="10">
        <v>89</v>
      </c>
      <c r="S29" s="12" t="str">
        <f t="shared" si="14"/>
        <v>*</v>
      </c>
      <c r="T29" s="9">
        <v>15</v>
      </c>
      <c r="U29" s="10">
        <v>139</v>
      </c>
      <c r="V29" s="12">
        <f t="shared" si="15"/>
        <v>10.791366906474821</v>
      </c>
      <c r="W29" s="9">
        <v>17</v>
      </c>
      <c r="X29" s="10">
        <v>130</v>
      </c>
      <c r="Y29" s="12">
        <f t="shared" si="16"/>
        <v>13.076923076923078</v>
      </c>
      <c r="Z29" s="9" t="s">
        <v>27</v>
      </c>
      <c r="AA29" s="10">
        <v>105</v>
      </c>
      <c r="AB29" s="12" t="str">
        <f t="shared" si="17"/>
        <v>*</v>
      </c>
      <c r="AC29" s="9">
        <v>15</v>
      </c>
      <c r="AD29" s="10">
        <v>129</v>
      </c>
      <c r="AE29" s="12">
        <f t="shared" si="18"/>
        <v>11.627906976744185</v>
      </c>
    </row>
    <row r="30" spans="1:34" s="26" customFormat="1" ht="12.75" customHeight="1" x14ac:dyDescent="0.2">
      <c r="A30" s="18"/>
      <c r="B30" s="19"/>
      <c r="C30" s="20"/>
      <c r="D30" s="12"/>
      <c r="E30" s="19"/>
      <c r="F30" s="20"/>
      <c r="G30" s="21"/>
      <c r="H30" s="19"/>
      <c r="I30" s="20"/>
      <c r="J30" s="21"/>
      <c r="K30" s="19"/>
      <c r="L30" s="20"/>
      <c r="M30" s="21"/>
      <c r="N30" s="19"/>
      <c r="O30" s="20"/>
      <c r="P30" s="21"/>
      <c r="Q30" s="19"/>
      <c r="R30" s="20"/>
      <c r="S30" s="21"/>
      <c r="T30" s="19"/>
      <c r="U30" s="20"/>
      <c r="V30" s="21"/>
      <c r="W30" s="19"/>
      <c r="X30" s="20"/>
      <c r="Y30" s="21"/>
      <c r="Z30" s="19"/>
      <c r="AA30" s="20"/>
      <c r="AB30" s="21"/>
      <c r="AC30" s="22"/>
      <c r="AD30" s="23"/>
      <c r="AE30" s="24"/>
      <c r="AF30" s="25"/>
      <c r="AG30" s="25"/>
      <c r="AH30" s="25"/>
    </row>
    <row r="31" spans="1:34" s="26" customFormat="1" ht="12.75" customHeight="1" x14ac:dyDescent="0.2">
      <c r="B31" s="27"/>
      <c r="C31" s="27"/>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5"/>
      <c r="AD31" s="25"/>
      <c r="AE31" s="25"/>
      <c r="AF31" s="25"/>
      <c r="AG31" s="25"/>
      <c r="AH31" s="25"/>
    </row>
    <row r="32" spans="1:34" s="26" customFormat="1" ht="12.75" customHeight="1" x14ac:dyDescent="0.2">
      <c r="B32" s="27"/>
      <c r="C32" s="27"/>
      <c r="D32" s="27"/>
      <c r="E32" s="27"/>
      <c r="F32" s="27"/>
      <c r="G32" s="27"/>
      <c r="H32" s="27"/>
      <c r="I32" s="27"/>
      <c r="J32" s="27"/>
      <c r="K32" s="27"/>
      <c r="L32" s="27"/>
      <c r="M32" s="27"/>
      <c r="N32" s="27"/>
      <c r="O32" s="27"/>
      <c r="P32" s="27"/>
      <c r="Q32" s="27"/>
      <c r="R32" s="27"/>
      <c r="S32" s="27"/>
      <c r="T32" s="27"/>
      <c r="U32" s="27"/>
      <c r="V32" s="27"/>
      <c r="W32" s="27"/>
      <c r="X32" s="27"/>
      <c r="Y32" s="27"/>
      <c r="Z32" s="27"/>
      <c r="AA32" s="27"/>
      <c r="AB32" s="27"/>
      <c r="AC32" s="25"/>
      <c r="AD32" s="25"/>
      <c r="AE32" s="25"/>
      <c r="AF32" s="25"/>
      <c r="AG32" s="25"/>
      <c r="AH32" s="25"/>
    </row>
    <row r="33" spans="1:34" x14ac:dyDescent="0.25">
      <c r="A33" s="6"/>
      <c r="B33" s="5"/>
      <c r="C33" s="5"/>
      <c r="D33" s="5"/>
      <c r="E33" s="5"/>
      <c r="F33" s="5"/>
      <c r="G33" s="5"/>
      <c r="H33" s="5"/>
      <c r="I33" s="5"/>
      <c r="J33" s="5"/>
      <c r="AH33" s="5"/>
    </row>
    <row r="34" spans="1:34" x14ac:dyDescent="0.25">
      <c r="A34" s="6"/>
      <c r="B34" s="5"/>
      <c r="C34" s="5"/>
      <c r="D34" s="5"/>
      <c r="E34" s="5"/>
      <c r="F34" s="5"/>
      <c r="G34" s="5"/>
      <c r="H34" s="5"/>
      <c r="I34" s="5"/>
      <c r="J34" s="5"/>
      <c r="AH34" s="5"/>
    </row>
  </sheetData>
  <mergeCells count="11">
    <mergeCell ref="A7:A8"/>
    <mergeCell ref="Q7:S7"/>
    <mergeCell ref="E7:G7"/>
    <mergeCell ref="H7:J7"/>
    <mergeCell ref="K7:M7"/>
    <mergeCell ref="B7:D7"/>
    <mergeCell ref="AC7:AE7"/>
    <mergeCell ref="N7:P7"/>
    <mergeCell ref="T7:V7"/>
    <mergeCell ref="W7:Y7"/>
    <mergeCell ref="Z7:AB7"/>
  </mergeCells>
  <phoneticPr fontId="0" type="noConversion"/>
  <pageMargins left="0.75" right="0.75" top="0.5" bottom="1" header="0.5" footer="0.5"/>
  <pageSetup orientation="portrait" horizontalDpi="300" verticalDpi="300" r:id="rId1"/>
  <headerFooter differentFirst="1"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3"/>
  <sheetViews>
    <sheetView workbookViewId="0">
      <selection activeCell="A2" sqref="A2"/>
    </sheetView>
  </sheetViews>
  <sheetFormatPr defaultRowHeight="12.9" x14ac:dyDescent="0.2"/>
  <cols>
    <col min="1" max="1" width="90.625" style="39" customWidth="1"/>
  </cols>
  <sheetData>
    <row r="1" spans="1:9" ht="81.55" customHeight="1" x14ac:dyDescent="0.2">
      <c r="A1" s="34" t="s">
        <v>26</v>
      </c>
      <c r="B1" s="34"/>
      <c r="C1" s="34"/>
      <c r="D1" s="34"/>
      <c r="E1" s="34"/>
      <c r="F1" s="34"/>
      <c r="G1" s="34"/>
      <c r="H1" s="34"/>
      <c r="I1" s="34"/>
    </row>
    <row r="2" spans="1:9" ht="29.25" customHeight="1" x14ac:dyDescent="0.2">
      <c r="A2" s="34" t="s">
        <v>21</v>
      </c>
      <c r="B2" s="34"/>
      <c r="C2" s="34"/>
      <c r="D2" s="34"/>
      <c r="E2" s="34"/>
      <c r="F2" s="34"/>
      <c r="G2" s="34"/>
      <c r="H2" s="34"/>
      <c r="I2" s="34"/>
    </row>
    <row r="3" spans="1:9" ht="29.25" customHeight="1" x14ac:dyDescent="0.2">
      <c r="A3" s="34" t="s">
        <v>24</v>
      </c>
      <c r="B3" s="34"/>
      <c r="C3" s="34"/>
      <c r="D3" s="34"/>
      <c r="E3" s="34"/>
      <c r="F3" s="34"/>
      <c r="G3" s="34"/>
      <c r="H3" s="34"/>
      <c r="I3" s="34"/>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LBW90</vt:lpstr>
      <vt:lpstr>Notes</vt:lpstr>
      <vt:lpstr>'LBW90'!Print_Titles</vt:lpstr>
    </vt:vector>
  </TitlesOfParts>
  <Company>Health Assessment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Sutida (Nid) Jariangprasert</dc:creator>
  <cp:lastModifiedBy>Jariangprasert, Sutida</cp:lastModifiedBy>
  <cp:lastPrinted>2025-07-21T22:50:52Z</cp:lastPrinted>
  <dcterms:created xsi:type="dcterms:W3CDTF">2001-07-25T22:13:55Z</dcterms:created>
  <dcterms:modified xsi:type="dcterms:W3CDTF">2025-07-21T22:51:00Z</dcterms:modified>
</cp:coreProperties>
</file>