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mc:AlternateContent xmlns:mc="http://schemas.openxmlformats.org/markup-compatibility/2006">
    <mc:Choice Requires="x15">
      <x15ac:absPath xmlns:x15ac="http://schemas.microsoft.com/office/spreadsheetml/2010/11/ac" url="C:\Users\kvanwagn\Desktop\"/>
    </mc:Choice>
  </mc:AlternateContent>
  <xr:revisionPtr revIDLastSave="0" documentId="8_{351822B2-52BD-4A89-B3E9-58374DAAC7A8}" xr6:coauthVersionLast="47" xr6:coauthVersionMax="47" xr10:uidLastSave="{00000000-0000-0000-0000-000000000000}"/>
  <bookViews>
    <workbookView xWindow="-16320" yWindow="-120" windowWidth="16440" windowHeight="28440" xr2:uid="{00000000-000D-0000-FFFF-FFFF00000000}"/>
  </bookViews>
  <sheets>
    <sheet name="Responses" sheetId="2" r:id="rId1"/>
    <sheet name="Ranking"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4" l="1"/>
  <c r="G7" i="4"/>
  <c r="F7" i="4"/>
  <c r="H6" i="4"/>
  <c r="G6" i="4"/>
  <c r="F6" i="4"/>
  <c r="H5" i="4"/>
  <c r="H4" i="4" s="1"/>
  <c r="G5" i="4"/>
  <c r="G4" i="4" s="1"/>
  <c r="F5" i="4"/>
  <c r="F4" i="4" s="1"/>
</calcChain>
</file>

<file path=xl/sharedStrings.xml><?xml version="1.0" encoding="utf-8"?>
<sst xmlns="http://schemas.openxmlformats.org/spreadsheetml/2006/main" count="96" uniqueCount="51">
  <si>
    <t>Name</t>
  </si>
  <si>
    <t>1)	Rank the most recent draft maps in order of preference.</t>
  </si>
  <si>
    <t>2)	Briefly explain what public input, COIs, or other criteria or considerations are most important in defining your ranking.</t>
  </si>
  <si>
    <t>3) What change(s), if any, would you request be made for any of the maps, preferred or not, in order to move the map forward?</t>
  </si>
  <si>
    <t>Chris Chen</t>
  </si>
  <si>
    <t>14,13a,13b</t>
  </si>
  <si>
    <t>Moving Carlsbad away from the other 78 corridor and airport COI cities is an non-starter.  I'm also against moving Fallbrook, Bonsall, Rainbow and the reservations away from the 78 corridor cities in exchange for Escondido, so map 14 is also not acceptable.</t>
  </si>
  <si>
    <t xml:space="preserve">None of these maps is acceptable.  The map presented by the San Diego Asian Americans for Equality is far superior in meeting the majority of the COI feedback we have received.  </t>
  </si>
  <si>
    <t>JACK RUSS</t>
  </si>
  <si>
    <t>13a,13b,14</t>
  </si>
  <si>
    <t>1, Keeping North County rural and SR78 cities together.2. Having all of East County under one Supervisor.3. Do not like Map 14 having one district along International Border.4, Do not like Map 14 cluster of SR78 cities only in District 5,5. Map 14 District 3 and Map 13b District 4 looks gerrymandered</t>
  </si>
  <si>
    <t>Maps 13b and 14 have too many flaws to try to change.
Map 13a is, by far, the best map.  However, District 1 is under populated while District 5 is over populated by approximately the same amounts.  Increase the area of District 3 into District 5, while, at the same time, decrease the area of District 3 by transferring population to the eastern boundary of District 1.</t>
  </si>
  <si>
    <t>Arv Larson</t>
  </si>
  <si>
    <t>Favor Map 13A to reflect public input re full coastal D4 to include Carlsbad to Coronado; public input re maintain 78 corridor between Oceanside and Escondido to include Fallbrook; public input  re D1 and D2 include near all varied ethnic COIs; public input re a rural D3to include most stated concerns re unincorporated area issues and county agricultural regions.  A single rural district covering all of eastern County seems best compromise and makes the most sense.</t>
  </si>
  <si>
    <t xml:space="preserve">I like the approach to put most unincorporated and rural areas in one large district D3, so Maps 13A and 13B best addresses related concerns.  Map 14 is a weakened attempt to keep two rural districts and necessarily has to put a large urban population in both districts to bring CVAP equality to D1 and D2 that seems mostly undesirable from stated D1/D2 public input.
Note:  D2 on Map 14 is numbered D3 on Maps 13A/13B.
</t>
  </si>
  <si>
    <t>ken inman</t>
  </si>
  <si>
    <t>1) Escondido is either part of the Fallbrook, Bonsall, Rainbow north county coi or the I-78 corridor coi
2) El Cajon is part of an immigrate, refugee, BIPOC coi running west to I-5 including La Mesa, Lemon Grove, Normal Heights, North Park, Hillcrest and other surrounding neighborhoods
3) Lakeside, Jamul, Alpine, Descanso, Campo and other communities east of El Cajon are part of a rural east county coi separate from Chula Vista or any other urban city connected with a coastal area
3) Carlsbad is either part of a central coastal coi or the I-78 corridor coi
4) Coronado is not in same coi as south bay border area coi
5) Rural east county (roughly area east of Escondido, Poway, El Cajon) is divided into no more than two districts</t>
  </si>
  <si>
    <t>I would only support Draft Map 14 if areas east of Chula Vista are separated from D1 into rural a rural east county district.
I would support both 13a</t>
  </si>
  <si>
    <t>Amy Caterina</t>
  </si>
  <si>
    <t>1. BIPOC COI intact
2. Escondido with rural North County COI
3. Rural EC mostly intact per COI
4. South bay intact per COI
5. don't like the Coastal District 
population variances between districts are severe +/- 30K</t>
  </si>
  <si>
    <t xml:space="preserve">Coastal district split
Concerns about a very large rural district
</t>
  </si>
  <si>
    <t>David Bame</t>
  </si>
  <si>
    <t>I am looking at these maps, and the publicly submitted maps, in terms of what will best help the IRC move to closure.  I do not "prefer" one map over the other at this point, except as directly related to efficiency of discussion and potential for reaching the best possible answer.</t>
  </si>
  <si>
    <t>Options for reducing statistical deviations, especially on the lines between Districts 3, 4, and 5, and perhaps the northern line of District 2.</t>
  </si>
  <si>
    <t>Rosette Garcia</t>
  </si>
  <si>
    <t>The 3 current draft maps show deviations that are disappointing, though w/in acceptable range. We should do better. All 3 current draft maps, 13A,13B,14 are my LAST choice. They do not carry out the county-specific criteria of TWO districts being predominantly unincorporated territory. Instead, the maps create one district with a super-large (super-predominant) area of unincorporated territory &amp; one other district with a somewhat substantial amount of unincorporated territory but not enough to rise to the level of "predominance" as I would understand it (especially with #14). None of the current draft maps respond adequately to North County concerns, tribal reservation concerns, East County concerns.13B and 14 especially have compactness issues. I do not favor I-78 incorporated cities all in one district. Map 11 remains my preferred map; it was the public's &amp; the IRC's preferred map. We should return to #11 and use a different approach to reduce pop. deviation while protecting COIs.</t>
  </si>
  <si>
    <t xml:space="preserve">On map 13A move north county communities back into D5 Borrego Springs, etc. to get back to Draft Map 11.
Move Santa Ysabel Reservation from d5 to d3 (follow existing boundary at that location)
Move entire Julian Community Planning from D5 to D3
Clean up Pauma-Pala split (no impact 0 population)
Keep Elfin Forest/Harmony Grove whole in D3
Clean up Ramona CPD (insignificant impact on numbers)
Look for population for D3 in (south) East County:
Move remaining Crest-Dehesa from D2 to D3
Area in D1 to the east of the existing eastern D1 boundary (south of Jamul Indian Village)—move to D3
Otherwise clean up Jamul split and move to D3
Other options for increasing pop in D3: Consider moving Rancho San Diego (21k pop) into D3. Consider moving parts of Escondido (most SE and SW "protrusions") into D3.
Move Coronado (do not include Point Loma) from D4 to D1
</t>
  </si>
  <si>
    <t>Barbara Hansen</t>
  </si>
  <si>
    <t xml:space="preserve">Respect dominant community input.  Accept that compromise is required.  
Keep N County  Coastal unincorporated areas with 78 corridor cities it depends upon.  Prefer to apply changes made in Map 14 to map 13a.  </t>
  </si>
  <si>
    <t xml:space="preserve">I am not sure that efforts to unite API communities are accurately reflected in 13B.  </t>
  </si>
  <si>
    <t>Ponds</t>
  </si>
  <si>
    <t xml:space="preserve">- Inputs expressing desire to maintain the integrity and cohesion of East County  communities and cities to the maximum extent practicable.
- BIPOC concerns for equal and fair representation. 
- Maintaining the integrity and cohesion of Native American Reservations and Communities.
- Creating three (3) coastal Districts.
</t>
  </si>
  <si>
    <t>- Adjusting District 2 of Map 14 to rebalance/reproportion CVAP to reduce the
variance without significantly impacting or creating a CVAP imbalance of the surrounding districts.</t>
  </si>
  <si>
    <t>Sonia Diaz</t>
  </si>
  <si>
    <t>I actually prefer Draft Map 10 as originally drawn and presented on November 1 with overall population deviation of 4.5%. I am not sure why the current changes that were made to the map caused the deviation to increase by almost a full percentage point.  At the Nov 13th meeting there were at least 17-20 separate counts of eComments received and dozens of oral testimonies supporting the common themes: 1) Draft Map 10 reflects the desire to keep the 5 cities together along the 78 corridors (Escondido, San Marcos, Carlsbad and Oceanside). There is a strong desire by the public to NOT split Escondido and absorb it into an Eastern rural district. Doing so would split the strong Latinx voting bloc that has not had a voice with the current supervisor. 2) Draft Map 10 preserves the desire of the public to create adequate representation and cohesiveness of a growing refugee and BIPOC community in East County (particularly distinct in the City of El Cajon).  (See attachment with notes)</t>
  </si>
  <si>
    <t>In order of priority, I would like to see in a FINAL Map. 1) central district from City of San Diego, La Mesa, Lemon Grove, Spring Valley, east to El Cajon to maintain BIPOC/Refugee COI. Maintain unincorporated areas of El Cajon within the boundary only if this doesn't affect the population deviation % greatly. 2) Maintain 78 corridor communities and keep Escondido together with San Marcos, Vista, Carlsbad, and Oceanside; 3) Maintain AAPI COI in Sorrento Valley, Mira Mesa, 4SR, Rancho Penasquitos, Black Mountain Ranch, UTC, Kearny Mesa, Torrey Highlands, based on submitted public testimony and census data show well-defined COI in this area; 4) One supervisor should represent all of the COIs along the border from Pacific Ocean to Imperial County line. Any new map should keep entire Tijuana River Watershed (includes Campo and Morena Village) and Otay Watershed in the same district. 5) Do not include Coronado and Point Loma with Barrio Logan, National City, Chula Vista and Imperial Beach.</t>
  </si>
  <si>
    <t>Kristina Kruglyak</t>
  </si>
  <si>
    <t>More a process of exclusion.
13b - I don't like the way that the blue district reaches up into Mission Hills and Linda Vista and also how the yellow district reaches in to capture Rancho Santa Fe
13a and 14 are effectively tied for me, and I realize that the following comments are contradictory in terms of their ability to be executed.
13a - I think the public input we've received supports Carlsbad in the pink district
14 - I don't think Jamul should be in the blue district, and I think the green district should go to the border in east county</t>
  </si>
  <si>
    <t>Sorry to reply late.
Move Jamul into the green district of map 14
Get some more granularity around the best border for El Cajon and Rancho San Diego; I have reservations about defaulting to using use of the PANA map as-is, based on how it's population puts strong constraints on all other districts and does not allow consideration to modifications by the commission based on public input
Separately, is it possible to present a theoretical calculation on these maps? If the demographics change over the next ten years in the same way as the last (ie, proprtional growth in the same cities/areas as this census showed), then what would the resulting deviation be on these proposed maps? My question here is really, can we see how "bad" these districts would be for the next commission in the event that San Diego's growth continues to look like what we are seeing currently. If one maps seems like it will grow/age better over the next decade, I think that would be helpful to see, for me at least.</t>
  </si>
  <si>
    <t>Ramesses Surban</t>
  </si>
  <si>
    <t>14, 13a,13b</t>
  </si>
  <si>
    <t>13a</t>
  </si>
  <si>
    <t>13b</t>
  </si>
  <si>
    <t xml:space="preserve"> 13a</t>
  </si>
  <si>
    <t>Rank the most recent draft maps in order of preference.</t>
  </si>
  <si>
    <t>Draft Map Ranking</t>
  </si>
  <si>
    <t>Rank count</t>
  </si>
  <si>
    <t>How to Improve map 14:
-Respond to public comment by assigning Rancho Santa Fe, Elfin Forest, Harmony Grove, and Eden Valley to District 2.
Priority mapping elements not satisfied by maps 13a and 13b and other things I don’t like, ranked from top to bottom
-no integrity of AAPI COI (convoy, UCSD, mira mesa, linda vista, clairemont, rancho pensasquitos)
*results in much of city of SD/central urban SD (mira mesa, penasquitos in map 13a or linda vista, clairemont in 13b) as part of east county district. These areas of SD make up a large part of the AAPI COI and should remain unified in one district.
-no unified 78 corridor COI in one district of 5 north county cities (Carlsbad, Oceanside, San Marcos, Escondido, Vista)
-no unified Oside, Vista, Carlsbad: responds to tricity health COI and Carlsbad airport COI
-no preservation of unified back country coalition COI of ramona, poway, lakeside, alpine, fallbrook, valley center, borrego springs (removes Fallbrook)
-no preservation of north county rural COI by unifying Fallbrook, Bonsall, Ramona, Julian, Alpine, Mt Laguna (removes Fallbrook)
-maintaining a separate east county district by expanding the district to the west does not achieve the goal of maintaining an east county identity
-this map is meant to create and preserve an “east county district”. El Cajon mayor said to be w east county district if one is created - this map doesn't achieve that
-no unity of a border district COI from Imperial Beach to Imperial County</t>
  </si>
  <si>
    <t>1. Maintain the BIPOC/Refugee COI in El Cajon. May include unincorporated areas within the boundary only if this doesn't affect the population deviation % greatly. The Census data from last 20 years indicates significant resettlement patterns and population growth particularly among East African origin immigrants, Middle Eastern, large Muslim population, and Chaldean Iraqi. It can be argued that this community of interest does not feel represented by their current supervisor and feels more closely aligned with western neighboring communities and would likely vote as a bloc if given the chance. City Heights is the mother hub of immigrant communities and much of the public testimony points to this resettlement pattern and family ties from City Heights eastward to El Cajon. Some factors include more affordable housing opportunities and proximity to transit corridors, houses of worship, and community centers. There was ample testimony to draw a clear distinction: Santee and the rest of the far reaches of East County Ramona/Julian/Pine Valley to Imperial Co. border do not represent their collective interests. We've heard sufficient testimony to show that Santee, Lakeside, and Alpine are still very much connected to each other and have a strong commercial, agricultural, and cultural ties so even moving El Cajon to a different district will still keep this rural character intact.
2. Maintain 78 corridor communities and keep Escondido together with San Marcos, Vista, Carlsbad, and Oceanside; Any iteration of maps moving forward should not cut out or dilute the emerging Latinx voting bloc in Escondido.
3. Maintain AAPI voting bloc in Sorrento Valley, Mira Mesa, 4SR, Rancho Penasquitos, Black Mountain Ranch, UTC, Kearny Mesa, Torrey Highlands, Park Village based on submitted public testimony and census data show growing population, Convoy business district and Sorrento Valley-IT business corridors and surrounding residential areas (4S Ranch, Black Mountain, Rancho Penasquitos) share common issues effecting economic development &amp; cultural heritage.
4. One supervisor should represent all of the COIs along the border from Pacific Ocean to Imperial County line. From an administrative standpoint, two unique wildlife corridors and environmental features of the region cannot be ignored: Tijuana River Watershed and the Otay River Watershed. I have spent lots of time studying and recreating in this backcountry area and I’ve come to appreciate its unique history and the importance of the surrounding communities. Binational cooperation is needed to preserve these corridors that need to be protected, are highly sensitive to the threats of climate change, wild fires, and the persistent pollution that we've seen at the coast from both sides of the border. These are whole ecosystems from Mountains to Sea. It only makes sense to have ONE supervisor answer to all of these issues and have the experience to work with our Congressional and state elected officials and Mexican government, the agricultural community, and community residents. I encourage the Commission to look at the natural boundaries of the entire Tijuana River Watershed which extends from its headwaters on the U.S. side from Campo/Morena Village all the way to the Pacific Ocean. A map of the watershed can be found on the State Water Resources Control Board at: https://www.waterboards.ca.gov/sandiego/water_issues/programs/tijuana_river_valley_strategy/sewage_issue.html The Otay River Watershed headwaters start just south of Barret Lake off Lyons Valley Rd., encompasses Jamul, Dulzura, Otay Ranch, Otay Reservoir, San Miguel Mountain, runs just south of Telegraph Canyon Road following the Otay River until it empties into the San Diego Bay and San Diego National Wildlife Refuge. A detailed map can be found at the Army Corps of Engineers Website: https://ags03.sec.usace.army.mil/portal/apps/View/index.html?appid=db009297fb4743eab5dc909af4cd58ba
At the very LEAST please maintain the these natural boundaries within ONE district.
5. Do not include Coronado and Point Loma with Barrio Logan, National City, Chula Vista and Imperial Beach. Coronado and Point Loma is its own distinct COI that share common interest in coastal sea-level rise, environmental issues, short-term vacation rentals, there is still a prominent although shrinking fishing community in PL who are descendants of Portuguese immigrants. Coronado is a village that was built around a resort, they have their own film/arts festival, large Naval base, a small town feel but most original residents have moved away due to rising housing costs - median home price now is $2.6M - and there are quite a few vacation homes. Willing to accept inclusion of Coronado in D1 with Chula Vista/Barrio Logan as a last resort but NOT BOTH Point Loma and Coronado.</t>
  </si>
  <si>
    <t>Additional Comments Received</t>
  </si>
  <si>
    <t>Priority mapping elements satisfied by map 14 and other reasons why I like this map, ranked from top to bottom:
creation of BIPOC/refugee COI district unifying communities in El Cajon, La Mesa, Lemon Grove 
-maintains integrity of AAPI COI (convoy, UCSD, mira mesa, linda vista, clairemont, rancho pensasquitos)
-unified 78 corridor COI in one district of 5 north county cities (Carlsbad, Oceanside, San Marcos, Escondido, Vista)
-creates a cohesive unification of rural/tribal COIs in district 2
-unifies Oside, Vista, Carlsbad: responds to tricity health COI and Carlsbad airport COI
-preserves unified back country coalition COI of ramona, poway, lakeside, alpine, fallbrook, valley center, borrego springs
- preserves north county rural COI by unifying Fallbrook, Bonsall, Ramona, Julian, Alpine, Mt Laguna
-no unity of a border district COI from Imperial Beach to Imperial County
-preserves most of east county COI in response to public comment while also responding to public comment re creation of border district.  For example, responds to keep lakeside, alpine, santee, poway, el cajon (see city of santee and many other east county residents), except for el cajon (which is the same as maps 13a and 13b)
-Orgs on record in support of map 14 or its prior iterations (non-exhaustive list):
Surfrider
PANA
NC Veterans group
NC equal justice coalition
CAIR
Carlsbad citizens for a friendly airport
LGBTQ center
County Workers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</si>
</sst>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family val="2"/>
    </font>
    <font>
      <b/>
      <sz val="11"/>
      <color rgb="FF000000"/>
      <name val="Calibri"/>
      <family val="2"/>
    </font>
    <font>
      <b/>
      <sz val="10"/>
      <color rgb="FF000000"/>
      <name val="Calibri"/>
      <family val="2"/>
    </font>
    <font>
      <sz val="10"/>
      <color rgb="FF000000"/>
      <name val="Calibri"/>
      <family val="2"/>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pplyBorder="0"/>
  </cellStyleXfs>
  <cellXfs count="22">
    <xf numFmtId="0" fontId="0" fillId="0" borderId="0" xfId="0" applyNumberFormat="1" applyFill="1" applyAlignment="1" applyProtection="1"/>
    <xf numFmtId="0" fontId="2" fillId="2" borderId="1" xfId="0" applyNumberFormat="1" applyFont="1" applyFill="1" applyBorder="1" applyAlignment="1" applyProtection="1">
      <alignment horizontal="left" vertical="top"/>
    </xf>
    <xf numFmtId="0" fontId="2" fillId="2" borderId="1" xfId="0" applyNumberFormat="1" applyFont="1" applyFill="1" applyBorder="1" applyAlignment="1" applyProtection="1">
      <alignment horizontal="left" vertical="top" wrapText="1"/>
    </xf>
    <xf numFmtId="0" fontId="3" fillId="0" borderId="0" xfId="0" applyNumberFormat="1" applyFont="1" applyFill="1" applyAlignment="1" applyProtection="1">
      <alignment vertical="top" wrapText="1"/>
    </xf>
    <xf numFmtId="0" fontId="3" fillId="0" borderId="0" xfId="0" applyNumberFormat="1" applyFont="1" applyFill="1" applyAlignment="1" applyProtection="1">
      <alignment vertical="top"/>
    </xf>
    <xf numFmtId="0" fontId="2" fillId="2" borderId="1" xfId="0" applyNumberFormat="1" applyFont="1" applyFill="1" applyBorder="1" applyAlignment="1" applyProtection="1">
      <alignment vertical="top"/>
    </xf>
    <xf numFmtId="0" fontId="3" fillId="0" borderId="1" xfId="0" applyNumberFormat="1" applyFont="1" applyFill="1" applyBorder="1" applyAlignment="1" applyProtection="1">
      <alignment vertical="top"/>
    </xf>
    <xf numFmtId="0" fontId="3" fillId="0" borderId="1" xfId="0" applyNumberFormat="1" applyFont="1" applyFill="1" applyBorder="1" applyAlignment="1" applyProtection="1">
      <alignment vertical="top" wrapText="1"/>
    </xf>
    <xf numFmtId="0" fontId="1" fillId="2" borderId="1" xfId="0" applyFont="1" applyFill="1" applyBorder="1" applyAlignment="1">
      <alignment horizontal="left" vertical="center"/>
    </xf>
    <xf numFmtId="0" fontId="1" fillId="2" borderId="1" xfId="0" applyFont="1" applyFill="1" applyBorder="1" applyAlignment="1">
      <alignment horizontal="center" vertical="center" wrapText="1"/>
    </xf>
    <xf numFmtId="0" fontId="0" fillId="0" borderId="0" xfId="0"/>
    <xf numFmtId="0" fontId="0" fillId="2" borderId="1" xfId="0" applyFill="1" applyBorder="1" applyAlignment="1">
      <alignment horizontal="left" vertical="center"/>
    </xf>
    <xf numFmtId="0" fontId="1" fillId="2" borderId="1" xfId="0" applyFont="1" applyFill="1" applyBorder="1" applyAlignment="1">
      <alignment horizontal="center" vertical="center"/>
    </xf>
    <xf numFmtId="0" fontId="0" fillId="2" borderId="0" xfId="0" applyFill="1"/>
    <xf numFmtId="0" fontId="0" fillId="0" borderId="1" xfId="0" applyBorder="1" applyAlignment="1">
      <alignment horizontal="left" vertical="center"/>
    </xf>
    <xf numFmtId="0" fontId="1" fillId="0" borderId="5" xfId="0" applyFont="1" applyBorder="1" applyAlignment="1">
      <alignment horizontal="center" vertical="center"/>
    </xf>
    <xf numFmtId="0" fontId="0" fillId="0" borderId="1" xfId="0" applyBorder="1" applyAlignment="1">
      <alignment horizontal="center" vertical="center"/>
    </xf>
    <xf numFmtId="0" fontId="0" fillId="0" borderId="1" xfId="0" applyBorder="1"/>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
  <sheetViews>
    <sheetView tabSelected="1" view="pageLayout" topLeftCell="A11" zoomScale="66" zoomScaleNormal="80" zoomScalePageLayoutView="66" workbookViewId="0">
      <selection activeCell="C13" sqref="C13"/>
    </sheetView>
  </sheetViews>
  <sheetFormatPr defaultRowHeight="13" x14ac:dyDescent="0.35"/>
  <cols>
    <col min="1" max="1" width="21.6328125" style="4" bestFit="1" customWidth="1"/>
    <col min="2" max="2" width="20.26953125" style="4" customWidth="1"/>
    <col min="3" max="3" width="75.81640625" style="3" customWidth="1"/>
    <col min="4" max="4" width="71.1796875" style="3" customWidth="1"/>
    <col min="5" max="5" width="135.81640625" style="3" customWidth="1"/>
    <col min="6" max="13" width="35.81640625" style="3" customWidth="1"/>
    <col min="14" max="14" width="89.26953125" style="3" customWidth="1"/>
    <col min="15" max="16384" width="8.7265625" style="4"/>
  </cols>
  <sheetData>
    <row r="1" spans="1:5" ht="39" x14ac:dyDescent="0.35">
      <c r="A1" s="1" t="s">
        <v>0</v>
      </c>
      <c r="B1" s="2" t="s">
        <v>1</v>
      </c>
      <c r="C1" s="2" t="s">
        <v>2</v>
      </c>
      <c r="D1" s="2" t="s">
        <v>3</v>
      </c>
      <c r="E1" s="2" t="s">
        <v>49</v>
      </c>
    </row>
    <row r="2" spans="1:5" ht="39" x14ac:dyDescent="0.35">
      <c r="A2" s="5" t="s">
        <v>4</v>
      </c>
      <c r="B2" s="6" t="s">
        <v>5</v>
      </c>
      <c r="C2" s="7" t="s">
        <v>6</v>
      </c>
      <c r="D2" s="7" t="s">
        <v>7</v>
      </c>
      <c r="E2" s="7"/>
    </row>
    <row r="3" spans="1:5" ht="65" x14ac:dyDescent="0.35">
      <c r="A3" s="5" t="s">
        <v>8</v>
      </c>
      <c r="B3" s="6" t="s">
        <v>9</v>
      </c>
      <c r="C3" s="7" t="s">
        <v>10</v>
      </c>
      <c r="D3" s="7" t="s">
        <v>11</v>
      </c>
      <c r="E3" s="7"/>
    </row>
    <row r="4" spans="1:5" ht="91" x14ac:dyDescent="0.35">
      <c r="A4" s="5" t="s">
        <v>12</v>
      </c>
      <c r="B4" s="6" t="s">
        <v>9</v>
      </c>
      <c r="C4" s="7" t="s">
        <v>13</v>
      </c>
      <c r="D4" s="7" t="s">
        <v>14</v>
      </c>
      <c r="E4" s="7"/>
    </row>
    <row r="5" spans="1:5" ht="143" x14ac:dyDescent="0.35">
      <c r="A5" s="5" t="s">
        <v>15</v>
      </c>
      <c r="B5" s="6" t="s">
        <v>9</v>
      </c>
      <c r="C5" s="7" t="s">
        <v>16</v>
      </c>
      <c r="D5" s="7" t="s">
        <v>17</v>
      </c>
      <c r="E5" s="7"/>
    </row>
    <row r="6" spans="1:5" ht="78" x14ac:dyDescent="0.35">
      <c r="A6" s="5" t="s">
        <v>18</v>
      </c>
      <c r="B6" s="6" t="s">
        <v>9</v>
      </c>
      <c r="C6" s="7" t="s">
        <v>19</v>
      </c>
      <c r="D6" s="7" t="s">
        <v>20</v>
      </c>
      <c r="E6" s="7"/>
    </row>
    <row r="7" spans="1:5" ht="39" x14ac:dyDescent="0.35">
      <c r="A7" s="5" t="s">
        <v>21</v>
      </c>
      <c r="B7" s="6" t="s">
        <v>9</v>
      </c>
      <c r="C7" s="7" t="s">
        <v>22</v>
      </c>
      <c r="D7" s="7" t="s">
        <v>23</v>
      </c>
      <c r="E7" s="7"/>
    </row>
    <row r="8" spans="1:5" ht="208" x14ac:dyDescent="0.35">
      <c r="A8" s="5" t="s">
        <v>24</v>
      </c>
      <c r="B8" s="6" t="s">
        <v>9</v>
      </c>
      <c r="C8" s="7" t="s">
        <v>25</v>
      </c>
      <c r="D8" s="7" t="s">
        <v>26</v>
      </c>
      <c r="E8" s="7"/>
    </row>
    <row r="9" spans="1:5" ht="52" x14ac:dyDescent="0.35">
      <c r="A9" s="5" t="s">
        <v>27</v>
      </c>
      <c r="B9" s="6" t="s">
        <v>9</v>
      </c>
      <c r="C9" s="7" t="s">
        <v>28</v>
      </c>
      <c r="D9" s="7" t="s">
        <v>29</v>
      </c>
      <c r="E9" s="7"/>
    </row>
    <row r="10" spans="1:5" ht="104" x14ac:dyDescent="0.35">
      <c r="A10" s="5" t="s">
        <v>30</v>
      </c>
      <c r="B10" s="6" t="s">
        <v>5</v>
      </c>
      <c r="C10" s="7" t="s">
        <v>31</v>
      </c>
      <c r="D10" s="7" t="s">
        <v>32</v>
      </c>
      <c r="E10" s="7"/>
    </row>
    <row r="11" spans="1:5" ht="409.6" customHeight="1" x14ac:dyDescent="0.35">
      <c r="A11" s="5" t="s">
        <v>33</v>
      </c>
      <c r="B11" s="6" t="s">
        <v>5</v>
      </c>
      <c r="C11" s="7" t="s">
        <v>34</v>
      </c>
      <c r="D11" s="7" t="s">
        <v>35</v>
      </c>
      <c r="E11" s="7" t="s">
        <v>48</v>
      </c>
    </row>
    <row r="12" spans="1:5" ht="208" x14ac:dyDescent="0.35">
      <c r="A12" s="5" t="s">
        <v>36</v>
      </c>
      <c r="B12" s="6" t="s">
        <v>5</v>
      </c>
      <c r="C12" s="7" t="s">
        <v>37</v>
      </c>
      <c r="D12" s="7" t="s">
        <v>38</v>
      </c>
      <c r="E12" s="7"/>
    </row>
    <row r="13" spans="1:5" ht="360.75" customHeight="1" x14ac:dyDescent="0.35">
      <c r="A13" s="5" t="s">
        <v>39</v>
      </c>
      <c r="B13" s="6" t="s">
        <v>40</v>
      </c>
      <c r="C13" s="7" t="s">
        <v>50</v>
      </c>
      <c r="D13" s="7"/>
      <c r="E13" s="7" t="s">
        <v>47</v>
      </c>
    </row>
  </sheetData>
  <pageMargins left="0.75" right="0.75" top="0.75" bottom="0.5" header="0.5" footer="0.75"/>
  <pageSetup orientation="landscape" r:id="rId1"/>
  <headerFooter>
    <oddHeader xml:space="preserve">&amp;CItem 06 - Draft Map 13a, 13b, and 14 Survey Results
</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47311-91FC-4449-B667-A871111C55EB}">
  <dimension ref="A1:H15"/>
  <sheetViews>
    <sheetView workbookViewId="0">
      <selection activeCell="G3" sqref="G3"/>
    </sheetView>
  </sheetViews>
  <sheetFormatPr defaultRowHeight="14.5" x14ac:dyDescent="0.35"/>
  <cols>
    <col min="1" max="1" width="16.453125" style="10" bestFit="1" customWidth="1"/>
    <col min="2" max="2" width="7.54296875" style="10" customWidth="1"/>
    <col min="3" max="16384" width="8.7265625" style="10"/>
  </cols>
  <sheetData>
    <row r="1" spans="1:8" ht="45" customHeight="1" x14ac:dyDescent="0.35">
      <c r="A1" s="8" t="s">
        <v>0</v>
      </c>
      <c r="B1" s="18" t="s">
        <v>44</v>
      </c>
      <c r="C1" s="19"/>
      <c r="D1" s="20"/>
      <c r="E1" s="9" t="s">
        <v>46</v>
      </c>
      <c r="F1" s="21" t="s">
        <v>45</v>
      </c>
      <c r="G1" s="21"/>
      <c r="H1" s="21"/>
    </row>
    <row r="2" spans="1:8" x14ac:dyDescent="0.35">
      <c r="A2" s="11"/>
      <c r="B2" s="12">
        <v>1</v>
      </c>
      <c r="C2" s="12">
        <v>2</v>
      </c>
      <c r="D2" s="12">
        <v>3</v>
      </c>
      <c r="E2" s="13"/>
      <c r="F2" s="12" t="s">
        <v>41</v>
      </c>
      <c r="G2" s="12" t="s">
        <v>42</v>
      </c>
      <c r="H2" s="12">
        <v>14</v>
      </c>
    </row>
    <row r="3" spans="1:8" x14ac:dyDescent="0.35">
      <c r="A3" s="14" t="s">
        <v>4</v>
      </c>
      <c r="B3" s="14">
        <v>14</v>
      </c>
      <c r="C3" s="14" t="s">
        <v>41</v>
      </c>
      <c r="D3" s="14" t="s">
        <v>42</v>
      </c>
      <c r="E3" s="13"/>
      <c r="F3" s="15">
        <v>1</v>
      </c>
      <c r="G3" s="15">
        <v>3</v>
      </c>
      <c r="H3" s="15">
        <v>2</v>
      </c>
    </row>
    <row r="4" spans="1:8" x14ac:dyDescent="0.35">
      <c r="A4" s="14" t="s">
        <v>8</v>
      </c>
      <c r="B4" s="14" t="s">
        <v>41</v>
      </c>
      <c r="C4" s="14" t="s">
        <v>42</v>
      </c>
      <c r="D4" s="14">
        <v>14</v>
      </c>
      <c r="E4" s="13"/>
      <c r="F4" s="16">
        <f>(F5)+($E$6*$F$6)+($E$7*$F$7)</f>
        <v>15</v>
      </c>
      <c r="G4" s="16">
        <f>(G5)+($E$6*$G$6)+($E$7*$G7)</f>
        <v>29</v>
      </c>
      <c r="H4" s="16">
        <f>(H5)+($E$6*$H$6)+($E$7*$H$7)</f>
        <v>26</v>
      </c>
    </row>
    <row r="5" spans="1:8" x14ac:dyDescent="0.35">
      <c r="A5" s="14" t="s">
        <v>12</v>
      </c>
      <c r="B5" s="14" t="s">
        <v>41</v>
      </c>
      <c r="C5" s="14" t="s">
        <v>42</v>
      </c>
      <c r="D5" s="14">
        <v>14</v>
      </c>
      <c r="E5" s="12">
        <v>1</v>
      </c>
      <c r="F5" s="17">
        <f>COUNTIF(B3:B14,"13a")</f>
        <v>7</v>
      </c>
      <c r="G5" s="17">
        <f>COUNTIF(B3:B14,"13b")</f>
        <v>0</v>
      </c>
      <c r="H5" s="17">
        <f>COUNTIF(B3:B14,"14")</f>
        <v>5</v>
      </c>
    </row>
    <row r="6" spans="1:8" x14ac:dyDescent="0.35">
      <c r="A6" s="14" t="s">
        <v>15</v>
      </c>
      <c r="B6" s="14" t="s">
        <v>41</v>
      </c>
      <c r="C6" s="14" t="s">
        <v>42</v>
      </c>
      <c r="D6" s="14">
        <v>14</v>
      </c>
      <c r="E6" s="12">
        <v>2</v>
      </c>
      <c r="F6" s="17">
        <f>COUNTIF(C3:C14,"13a")</f>
        <v>4</v>
      </c>
      <c r="G6" s="17">
        <f>COUNTIF(C3:C14,"13b")</f>
        <v>7</v>
      </c>
      <c r="H6" s="17">
        <f>COUNTIF(C3:C14,"14")</f>
        <v>0</v>
      </c>
    </row>
    <row r="7" spans="1:8" x14ac:dyDescent="0.35">
      <c r="A7" s="14" t="s">
        <v>18</v>
      </c>
      <c r="B7" s="14" t="s">
        <v>41</v>
      </c>
      <c r="C7" s="14" t="s">
        <v>42</v>
      </c>
      <c r="D7" s="14">
        <v>14</v>
      </c>
      <c r="E7" s="12">
        <v>3</v>
      </c>
      <c r="F7" s="17">
        <f>COUNTIF(D3:D15,"13a")</f>
        <v>0</v>
      </c>
      <c r="G7" s="17">
        <f>COUNTIF(D3:D14,"13b")</f>
        <v>5</v>
      </c>
      <c r="H7" s="17">
        <f>COUNTIF(D3:D14,"14")</f>
        <v>7</v>
      </c>
    </row>
    <row r="8" spans="1:8" x14ac:dyDescent="0.35">
      <c r="A8" s="14" t="s">
        <v>21</v>
      </c>
      <c r="B8" s="14" t="s">
        <v>41</v>
      </c>
      <c r="C8" s="14" t="s">
        <v>42</v>
      </c>
      <c r="D8" s="14">
        <v>14</v>
      </c>
    </row>
    <row r="9" spans="1:8" x14ac:dyDescent="0.35">
      <c r="A9" s="14" t="s">
        <v>24</v>
      </c>
      <c r="B9" s="14" t="s">
        <v>41</v>
      </c>
      <c r="C9" s="14" t="s">
        <v>42</v>
      </c>
      <c r="D9" s="14">
        <v>14</v>
      </c>
    </row>
    <row r="10" spans="1:8" x14ac:dyDescent="0.35">
      <c r="A10" s="14" t="s">
        <v>27</v>
      </c>
      <c r="B10" s="14" t="s">
        <v>41</v>
      </c>
      <c r="C10" s="14" t="s">
        <v>42</v>
      </c>
      <c r="D10" s="14">
        <v>14</v>
      </c>
    </row>
    <row r="11" spans="1:8" x14ac:dyDescent="0.35">
      <c r="A11" s="14" t="s">
        <v>30</v>
      </c>
      <c r="B11" s="14">
        <v>14</v>
      </c>
      <c r="C11" s="14" t="s">
        <v>41</v>
      </c>
      <c r="D11" s="14" t="s">
        <v>42</v>
      </c>
    </row>
    <row r="12" spans="1:8" x14ac:dyDescent="0.35">
      <c r="A12" s="14" t="s">
        <v>33</v>
      </c>
      <c r="B12" s="14">
        <v>14</v>
      </c>
      <c r="C12" s="14" t="s">
        <v>41</v>
      </c>
      <c r="D12" s="14" t="s">
        <v>42</v>
      </c>
    </row>
    <row r="13" spans="1:8" x14ac:dyDescent="0.35">
      <c r="A13" s="14" t="s">
        <v>36</v>
      </c>
      <c r="B13" s="14">
        <v>14</v>
      </c>
      <c r="C13" s="14" t="s">
        <v>41</v>
      </c>
      <c r="D13" s="14" t="s">
        <v>42</v>
      </c>
    </row>
    <row r="14" spans="1:8" x14ac:dyDescent="0.35">
      <c r="A14" s="14" t="s">
        <v>39</v>
      </c>
      <c r="B14" s="14">
        <v>14</v>
      </c>
      <c r="C14" s="14" t="s">
        <v>43</v>
      </c>
      <c r="D14" s="14" t="s">
        <v>42</v>
      </c>
    </row>
    <row r="15" spans="1:8" hidden="1" x14ac:dyDescent="0.35"/>
  </sheetData>
  <mergeCells count="2">
    <mergeCell ref="B1:D1"/>
    <mergeCell ref="F1:H1"/>
  </mergeCells>
  <conditionalFormatting sqref="F3:H3">
    <cfRule type="colorScale" priority="1">
      <colorScale>
        <cfvo type="min"/>
        <cfvo type="percentile" val="50"/>
        <cfvo type="max"/>
        <color rgb="FF63BE7B"/>
        <color rgb="FFFFEB84"/>
        <color rgb="FFF8696B"/>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Responses</vt:lpstr>
      <vt:lpstr>Ranking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McKenzie</dc:creator>
  <cp:lastModifiedBy>Van Wagner, Keith</cp:lastModifiedBy>
  <dcterms:created xsi:type="dcterms:W3CDTF">2021-11-19T20:40:12Z</dcterms:created>
  <dcterms:modified xsi:type="dcterms:W3CDTF">2021-11-20T05:33:53Z</dcterms:modified>
</cp:coreProperties>
</file>